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Общий" sheetId="1" r:id="rId1"/>
    <sheet name="Лист1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<sst xmlns="http://schemas.openxmlformats.org/spreadsheetml/2006/main" count="87" uniqueCount="70">
  <si>
    <t>ООО "САНФРУТ-Трейд", г.Пермь, ул. 25 Октября,3</t>
  </si>
  <si>
    <t>Утверждаю:</t>
  </si>
  <si>
    <t>Тел.:</t>
  </si>
  <si>
    <t>218-12-86,</t>
  </si>
  <si>
    <t>218-12-87,</t>
  </si>
  <si>
    <t>Заместитель Генерального директора</t>
  </si>
  <si>
    <t>240-38-80.</t>
  </si>
  <si>
    <t>ООО "САНФРУТ-Трейд"</t>
  </si>
  <si>
    <t>Ненашев К.И.</t>
  </si>
  <si>
    <t>"01" марта 2014 г.</t>
  </si>
  <si>
    <t>ОПТ</t>
  </si>
  <si>
    <t>цена на летний период для Детских лагерей</t>
  </si>
  <si>
    <t>ХОРЕКА</t>
  </si>
  <si>
    <t>Наименование товара</t>
  </si>
  <si>
    <t>Объем</t>
  </si>
  <si>
    <t>В кейсе</t>
  </si>
  <si>
    <t>По факту поставки</t>
  </si>
  <si>
    <t>С отсрочкой платежа</t>
  </si>
  <si>
    <r>
      <t xml:space="preserve">Рекомендованная цена в рознице (руб.) </t>
    </r>
    <r>
      <rPr>
        <b/>
        <i/>
        <sz val="36"/>
        <rFont val="Times New Roman Cyr"/>
        <family val="1"/>
      </rPr>
      <t>+ 25%</t>
    </r>
  </si>
  <si>
    <t>за единицу</t>
  </si>
  <si>
    <t>за кейс</t>
  </si>
  <si>
    <t>ПРОДУКЦИЯ компании "САНФРУТ-Трейд", г. Пермь</t>
  </si>
  <si>
    <t>100% соки "Дарио"</t>
  </si>
  <si>
    <t>Дарио Велнес 1,0 л Ананасовый Сок</t>
  </si>
  <si>
    <t>1,0 л</t>
  </si>
  <si>
    <t>Дарио Велнес 1,0 л Апельсиновый Сок</t>
  </si>
  <si>
    <t>Дарио Велнес 1,0 л Мультифруктовый Сок</t>
  </si>
  <si>
    <t>Дарио Велнес 1,0 л Персиковый Нектар</t>
  </si>
  <si>
    <t>Дарио Велнес 1,0 л Томатный Сок</t>
  </si>
  <si>
    <t>Дарио Велнес 1,0 л Яблочный Сок</t>
  </si>
  <si>
    <t>Дарио Велнес 1,0 л Вишнёвый Нектар</t>
  </si>
  <si>
    <t>Дарио Велнес 1,0 л Грейпфрут розовый Сок</t>
  </si>
  <si>
    <t>Дарио Велнес 1,0 л Мультифруктовый нектар
 (Гуава-Лайм-Личи)</t>
  </si>
  <si>
    <t>Дарио Велнес 1,0 л Нектар из смеси фруктов
 (Гранат-Асаи-Ацерола)</t>
  </si>
  <si>
    <t>Дарио Велнес 1,0 л Нектар из смеси ягод
 (Черника-Клюква-Ежевика)</t>
  </si>
  <si>
    <t>0,2 л</t>
  </si>
  <si>
    <t>Дарио Велнес 0,2 л Мультифруктовый Сок</t>
  </si>
  <si>
    <t>Дарио Велнес 0,2 л Персиковый Нектар</t>
  </si>
  <si>
    <t>Дарио Велнес 0,2 л Яблочный Сок</t>
  </si>
  <si>
    <t>Дарио Велнес 0,2 л Вишнёвый Нектар</t>
  </si>
  <si>
    <t>Дарио Велнес 0,2 л Мультифруктовый нектар 
(Гуава-Лайм-Личи)</t>
  </si>
  <si>
    <t xml:space="preserve">                                     </t>
  </si>
  <si>
    <t>Дарио Велнес 0,2 л Нектар из смеси фруктов 
(Гранат-Асаи-Ацерола)</t>
  </si>
  <si>
    <t>Дарио Велнес 0,2 л Нектар из смеси ягод
 (Черника-Клюква-Ежевика)</t>
  </si>
  <si>
    <t>100% соки и нектары "Красавчик"</t>
  </si>
  <si>
    <t>Апельсиновый нектар</t>
  </si>
  <si>
    <t>1,9 л</t>
  </si>
  <si>
    <t>Банан-клубника нектар (0,2л; 0,95л; 1,93л)</t>
  </si>
  <si>
    <t>Виноградно-гранатовый Нектар (0,2л; 0,95л)</t>
  </si>
  <si>
    <t>Грейпфрут - мандарин нектар (0,5л; 0,95л; 1,93л)</t>
  </si>
  <si>
    <t>0,93 л</t>
  </si>
  <si>
    <t>Мультифруктовый нектар</t>
  </si>
  <si>
    <t>Томатнный сок 100% (0,5л; 0,95л; 1,93л)</t>
  </si>
  <si>
    <t>Яблоко- вишня нектар</t>
  </si>
  <si>
    <t>0,5 л</t>
  </si>
  <si>
    <t>Грушевый нектар</t>
  </si>
  <si>
    <t>Яблочно-виноградный нектар</t>
  </si>
  <si>
    <t>Яблочно-персиковый нектар</t>
  </si>
  <si>
    <t>Яблочный нектар осветленный</t>
  </si>
  <si>
    <t>100% соки и нектары "Фруктовый остров"</t>
  </si>
  <si>
    <t xml:space="preserve"> Апельсиновый напиток </t>
  </si>
  <si>
    <t xml:space="preserve"> Мультифрукт нектар</t>
  </si>
  <si>
    <t xml:space="preserve"> Томат 100% сок (0,5л, 0,95л, 1,93л)</t>
  </si>
  <si>
    <t xml:space="preserve"> Яблоко нектар</t>
  </si>
  <si>
    <t xml:space="preserve"> Яблоко-абрикос нектар</t>
  </si>
  <si>
    <t xml:space="preserve"> Сочный виноград нектар</t>
  </si>
  <si>
    <t xml:space="preserve"> Яблоко-персик нектар</t>
  </si>
  <si>
    <t xml:space="preserve"> Ягодный микс напиток (0,2л; 0,95л; 1,93л)</t>
  </si>
  <si>
    <t>Цены включают НДС. Доставка включена в цену.</t>
  </si>
  <si>
    <t xml:space="preserve">                Красавчик 0,2 л Виноградно-гранатовый Нектар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</si>
</sst>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   &quot;"/>
    <numFmt numFmtId="166" formatCode="0.000"/>
  </numFmts>
  <fonts count="80">
    <font>
      <sz val="10"/>
      <name val="Arial"/>
      <family val="2"/>
    </font>
    <font>
      <sz val="8"/>
      <name val="Arial"/>
      <family val="2"/>
    </font>
    <font>
      <sz val="10"/>
      <name val="Arial Cyr"/>
      <family val="2"/>
    </font>
    <font>
      <sz val="11"/>
      <name val="Times New Roman"/>
      <family val="1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sz val="40"/>
      <name val="Times New Roman Cyr"/>
      <family val="1"/>
    </font>
    <font>
      <b/>
      <sz val="22"/>
      <name val="Times New Roman Cyr"/>
      <family val="1"/>
    </font>
    <font>
      <sz val="22"/>
      <name val="Times New Roman Cyr"/>
      <family val="1"/>
    </font>
    <font>
      <b/>
      <i/>
      <u val="single"/>
      <sz val="28"/>
      <name val="Times New Roman Cyr"/>
      <family val="1"/>
    </font>
    <font>
      <b/>
      <sz val="20"/>
      <name val="Arial Cyr"/>
      <family val="2"/>
    </font>
    <font>
      <b/>
      <sz val="36"/>
      <name val="Times New Roman Cyr"/>
      <family val="1"/>
    </font>
    <font>
      <b/>
      <sz val="32"/>
      <name val="Times New Roman Cyr"/>
      <family val="1"/>
    </font>
    <font>
      <b/>
      <sz val="26"/>
      <name val="Times New Roman Cyr"/>
      <family val="1"/>
    </font>
    <font>
      <b/>
      <i/>
      <u val="single"/>
      <sz val="26"/>
      <name val="Arial"/>
      <family val="2"/>
    </font>
    <font>
      <b/>
      <i/>
      <u val="single"/>
      <sz val="26"/>
      <name val="Times New Roman Cyr"/>
      <family val="1"/>
    </font>
    <font>
      <sz val="26"/>
      <name val="Arial"/>
      <family val="2"/>
    </font>
    <font>
      <b/>
      <sz val="30"/>
      <name val="Times New Roman Cyr"/>
      <family val="1"/>
    </font>
    <font>
      <b/>
      <i/>
      <u val="single"/>
      <sz val="20"/>
      <name val="Times New Roman Cyr"/>
      <family val="1"/>
    </font>
    <font>
      <b/>
      <sz val="20"/>
      <name val="Times New Roman Cyr"/>
      <family val="1"/>
    </font>
    <font>
      <b/>
      <sz val="24"/>
      <name val="Times New Roman Cyr"/>
      <family val="1"/>
    </font>
    <font>
      <sz val="24"/>
      <name val="Times New Roman Cyr"/>
      <family val="1"/>
    </font>
    <font>
      <b/>
      <i/>
      <sz val="20"/>
      <name val="Times New Roman Cyr"/>
      <family val="1"/>
    </font>
    <font>
      <b/>
      <i/>
      <sz val="36"/>
      <name val="Times New Roman Cyr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28"/>
      <name val="Times New Roman Cyr"/>
      <family val="1"/>
    </font>
    <font>
      <b/>
      <i/>
      <sz val="32"/>
      <name val="Times New Roman Cyr"/>
      <family val="1"/>
    </font>
    <font>
      <b/>
      <sz val="34"/>
      <name val="Times New Roman Cyr"/>
      <family val="1"/>
    </font>
    <font>
      <b/>
      <sz val="34"/>
      <name val="Times New Roman CE"/>
      <family val="1"/>
    </font>
    <font>
      <sz val="34"/>
      <name val="Times New Roman CE"/>
      <family val="1"/>
    </font>
    <font>
      <b/>
      <i/>
      <u val="single"/>
      <sz val="34"/>
      <name val="Times New Roman CE"/>
      <family val="1"/>
    </font>
    <font>
      <b/>
      <i/>
      <u val="single"/>
      <sz val="34"/>
      <name val="Times New Roman Cyr"/>
      <family val="1"/>
    </font>
    <font>
      <b/>
      <i/>
      <sz val="22"/>
      <name val="Times New Roman Cyr"/>
      <family val="1"/>
    </font>
    <font>
      <b/>
      <sz val="30"/>
      <name val="Times New Roman"/>
      <family val="1"/>
    </font>
    <font>
      <b/>
      <sz val="30"/>
      <name val="Times New Roman CE"/>
      <family val="1"/>
    </font>
    <font>
      <sz val="30"/>
      <name val="Times New Roman CE"/>
      <family val="1"/>
    </font>
    <font>
      <b/>
      <sz val="34"/>
      <name val="Times New Roman"/>
      <family val="1"/>
    </font>
    <font>
      <sz val="34"/>
      <name val="Arial"/>
      <family val="2"/>
    </font>
    <font>
      <i/>
      <sz val="22"/>
      <name val="Times New Roman Cyr"/>
      <family val="1"/>
    </font>
    <font>
      <b/>
      <i/>
      <u val="single"/>
      <sz val="22"/>
      <name val="Times New Roman Cyr"/>
      <family val="1"/>
    </font>
    <font>
      <sz val="30"/>
      <name val="Times New Roman Cyr"/>
      <family val="1"/>
    </font>
    <font>
      <b/>
      <i/>
      <u val="single"/>
      <sz val="30"/>
      <name val="Times New Roman Cyr"/>
      <family val="1"/>
    </font>
    <font>
      <b/>
      <i/>
      <u val="single"/>
      <sz val="30"/>
      <color indexed="8"/>
      <name val="Times New Roman Cyr"/>
      <family val="1"/>
    </font>
    <font>
      <sz val="48"/>
      <name val="Arial"/>
      <family val="2"/>
    </font>
    <font>
      <b/>
      <sz val="48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9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8" fillId="0" borderId="0" xfId="53" applyFont="1" applyAlignment="1">
      <alignment horizontal="right"/>
      <protection/>
    </xf>
    <xf numFmtId="0" fontId="7" fillId="0" borderId="0" xfId="53" applyFont="1" applyAlignment="1">
      <alignment horizontal="right"/>
      <protection/>
    </xf>
    <xf numFmtId="164" fontId="9" fillId="0" borderId="0" xfId="53" applyNumberFormat="1" applyFont="1" applyAlignment="1">
      <alignment horizontal="right"/>
      <protection/>
    </xf>
    <xf numFmtId="0" fontId="10" fillId="0" borderId="0" xfId="53" applyFont="1">
      <alignment/>
      <protection/>
    </xf>
    <xf numFmtId="0" fontId="11" fillId="0" borderId="0" xfId="53" applyFont="1">
      <alignment/>
      <protection/>
    </xf>
    <xf numFmtId="0" fontId="8" fillId="0" borderId="0" xfId="53" applyFont="1">
      <alignment/>
      <protection/>
    </xf>
    <xf numFmtId="164" fontId="9" fillId="0" borderId="0" xfId="53" applyNumberFormat="1" applyFont="1">
      <alignment/>
      <protection/>
    </xf>
    <xf numFmtId="0" fontId="12" fillId="0" borderId="0" xfId="53" applyFont="1">
      <alignment/>
      <protection/>
    </xf>
    <xf numFmtId="0" fontId="8" fillId="0" borderId="0" xfId="53" applyFont="1" applyBorder="1">
      <alignment/>
      <protection/>
    </xf>
    <xf numFmtId="0" fontId="7" fillId="0" borderId="0" xfId="53" applyFont="1" applyBorder="1">
      <alignment/>
      <protection/>
    </xf>
    <xf numFmtId="164" fontId="9" fillId="0" borderId="10" xfId="53" applyNumberFormat="1" applyFont="1" applyBorder="1">
      <alignment/>
      <protection/>
    </xf>
    <xf numFmtId="0" fontId="13" fillId="0" borderId="0" xfId="53" applyFont="1" applyAlignment="1">
      <alignment horizontal="right"/>
      <protection/>
    </xf>
    <xf numFmtId="164" fontId="14" fillId="0" borderId="0" xfId="0" applyNumberFormat="1" applyFont="1" applyAlignment="1">
      <alignment/>
    </xf>
    <xf numFmtId="164" fontId="15" fillId="0" borderId="0" xfId="53" applyNumberFormat="1" applyFont="1" applyAlignment="1">
      <alignment horizontal="right"/>
      <protection/>
    </xf>
    <xf numFmtId="0" fontId="16" fillId="0" borderId="0" xfId="0" applyFont="1" applyAlignment="1">
      <alignment/>
    </xf>
    <xf numFmtId="0" fontId="17" fillId="0" borderId="0" xfId="53" applyFont="1">
      <alignment/>
      <protection/>
    </xf>
    <xf numFmtId="164" fontId="18" fillId="0" borderId="0" xfId="53" applyNumberFormat="1" applyFont="1">
      <alignment/>
      <protection/>
    </xf>
    <xf numFmtId="0" fontId="8" fillId="0" borderId="0" xfId="53" applyFont="1" applyBorder="1" applyAlignment="1">
      <alignment horizontal="center" vertical="center" wrapText="1"/>
      <protection/>
    </xf>
    <xf numFmtId="9" fontId="7" fillId="0" borderId="0" xfId="53" applyNumberFormat="1" applyFont="1">
      <alignment/>
      <protection/>
    </xf>
    <xf numFmtId="0" fontId="7" fillId="0" borderId="11" xfId="53" applyFont="1" applyBorder="1" applyAlignment="1">
      <alignment horizontal="center" vertical="center" wrapText="1"/>
      <protection/>
    </xf>
    <xf numFmtId="0" fontId="19" fillId="0" borderId="11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center" vertical="center"/>
      <protection/>
    </xf>
    <xf numFmtId="164" fontId="18" fillId="0" borderId="0" xfId="53" applyNumberFormat="1" applyFont="1" applyBorder="1">
      <alignment/>
      <protection/>
    </xf>
    <xf numFmtId="0" fontId="10" fillId="0" borderId="0" xfId="53" applyFont="1" applyBorder="1">
      <alignment/>
      <protection/>
    </xf>
    <xf numFmtId="0" fontId="17" fillId="0" borderId="12" xfId="53" applyFont="1" applyBorder="1" applyAlignment="1">
      <alignment vertical="center"/>
      <protection/>
    </xf>
    <xf numFmtId="0" fontId="7" fillId="0" borderId="13" xfId="53" applyFont="1" applyBorder="1" applyAlignment="1">
      <alignment horizontal="center" vertical="center"/>
      <protection/>
    </xf>
    <xf numFmtId="0" fontId="20" fillId="0" borderId="12" xfId="53" applyFont="1" applyBorder="1" applyAlignment="1">
      <alignment horizontal="center" vertical="center"/>
      <protection/>
    </xf>
    <xf numFmtId="0" fontId="21" fillId="0" borderId="14" xfId="53" applyFont="1" applyBorder="1" applyAlignment="1">
      <alignment horizontal="center" vertical="center" wrapText="1"/>
      <protection/>
    </xf>
    <xf numFmtId="0" fontId="7" fillId="0" borderId="15" xfId="53" applyFont="1" applyBorder="1" applyAlignment="1">
      <alignment vertical="center"/>
      <protection/>
    </xf>
    <xf numFmtId="0" fontId="7" fillId="0" borderId="16" xfId="53" applyFont="1" applyBorder="1" applyAlignment="1">
      <alignment horizontal="center" vertical="center"/>
      <protection/>
    </xf>
    <xf numFmtId="0" fontId="7" fillId="0" borderId="15" xfId="53" applyFont="1" applyBorder="1" applyAlignment="1">
      <alignment horizontal="center" vertical="center"/>
      <protection/>
    </xf>
    <xf numFmtId="0" fontId="8" fillId="0" borderId="17" xfId="53" applyFont="1" applyBorder="1" applyAlignment="1">
      <alignment horizontal="center" vertical="center" wrapText="1"/>
      <protection/>
    </xf>
    <xf numFmtId="0" fontId="7" fillId="0" borderId="18" xfId="53" applyFont="1" applyBorder="1" applyAlignment="1">
      <alignment horizontal="center" vertical="center"/>
      <protection/>
    </xf>
    <xf numFmtId="0" fontId="8" fillId="0" borderId="19" xfId="53" applyFont="1" applyBorder="1" applyAlignment="1">
      <alignment horizontal="center" vertical="center" wrapText="1"/>
      <protection/>
    </xf>
    <xf numFmtId="0" fontId="7" fillId="0" borderId="20" xfId="53" applyFont="1" applyBorder="1" applyAlignment="1">
      <alignment horizontal="center" vertical="center"/>
      <protection/>
    </xf>
    <xf numFmtId="0" fontId="8" fillId="0" borderId="21" xfId="53" applyFont="1" applyBorder="1" applyAlignment="1">
      <alignment horizontal="center" vertical="center" wrapText="1"/>
      <protection/>
    </xf>
    <xf numFmtId="0" fontId="7" fillId="0" borderId="22" xfId="53" applyFont="1" applyBorder="1" applyAlignment="1">
      <alignment horizontal="center" vertical="center"/>
      <protection/>
    </xf>
    <xf numFmtId="0" fontId="8" fillId="0" borderId="23" xfId="53" applyFont="1" applyBorder="1" applyAlignment="1">
      <alignment horizontal="center" vertical="center" wrapText="1"/>
      <protection/>
    </xf>
    <xf numFmtId="0" fontId="7" fillId="0" borderId="24" xfId="53" applyFont="1" applyBorder="1" applyAlignment="1">
      <alignment horizontal="center" vertical="center"/>
      <protection/>
    </xf>
    <xf numFmtId="0" fontId="7" fillId="0" borderId="25" xfId="53" applyFont="1" applyBorder="1" applyAlignment="1">
      <alignment vertical="center"/>
      <protection/>
    </xf>
    <xf numFmtId="0" fontId="7" fillId="0" borderId="13" xfId="53" applyFont="1" applyBorder="1" applyAlignment="1">
      <alignment horizontal="left" vertical="center"/>
      <protection/>
    </xf>
    <xf numFmtId="1" fontId="24" fillId="0" borderId="13" xfId="53" applyNumberFormat="1" applyFont="1" applyBorder="1" applyAlignment="1">
      <alignment horizontal="center" vertical="center"/>
      <protection/>
    </xf>
    <xf numFmtId="165" fontId="25" fillId="0" borderId="25" xfId="53" applyNumberFormat="1" applyFont="1" applyBorder="1" applyAlignment="1">
      <alignment horizontal="right" vertical="center"/>
      <protection/>
    </xf>
    <xf numFmtId="165" fontId="25" fillId="0" borderId="13" xfId="53" applyNumberFormat="1" applyFont="1" applyBorder="1" applyAlignment="1">
      <alignment horizontal="right" vertical="center"/>
      <protection/>
    </xf>
    <xf numFmtId="165" fontId="25" fillId="0" borderId="26" xfId="53" applyNumberFormat="1" applyFont="1" applyBorder="1" applyAlignment="1">
      <alignment horizontal="right" vertical="center"/>
      <protection/>
    </xf>
    <xf numFmtId="165" fontId="25" fillId="0" borderId="0" xfId="53" applyNumberFormat="1" applyFont="1" applyBorder="1" applyAlignment="1">
      <alignment horizontal="right" vertical="center"/>
      <protection/>
    </xf>
    <xf numFmtId="164" fontId="18" fillId="0" borderId="27" xfId="53" applyNumberFormat="1" applyFont="1" applyBorder="1">
      <alignment/>
      <protection/>
    </xf>
    <xf numFmtId="0" fontId="26" fillId="0" borderId="28" xfId="53" applyFont="1" applyBorder="1" applyAlignment="1">
      <alignment vertical="center"/>
      <protection/>
    </xf>
    <xf numFmtId="0" fontId="8" fillId="0" borderId="16" xfId="53" applyFont="1" applyBorder="1" applyAlignment="1">
      <alignment horizontal="center" vertical="center" wrapText="1"/>
      <protection/>
    </xf>
    <xf numFmtId="0" fontId="7" fillId="0" borderId="28" xfId="53" applyFont="1" applyBorder="1" applyAlignment="1">
      <alignment horizontal="center" vertical="center"/>
      <protection/>
    </xf>
    <xf numFmtId="0" fontId="7" fillId="0" borderId="16" xfId="53" applyFont="1" applyBorder="1" applyAlignment="1">
      <alignment horizontal="center" vertical="center" wrapText="1"/>
      <protection/>
    </xf>
    <xf numFmtId="0" fontId="7" fillId="0" borderId="29" xfId="53" applyFont="1" applyBorder="1" applyAlignment="1">
      <alignment horizontal="center" vertical="center" wrapText="1"/>
      <protection/>
    </xf>
    <xf numFmtId="164" fontId="18" fillId="0" borderId="30" xfId="53" applyNumberFormat="1" applyFont="1" applyBorder="1">
      <alignment/>
      <protection/>
    </xf>
    <xf numFmtId="0" fontId="27" fillId="0" borderId="25" xfId="53" applyFont="1" applyBorder="1" applyAlignment="1">
      <alignment vertical="center"/>
      <protection/>
    </xf>
    <xf numFmtId="0" fontId="7" fillId="0" borderId="27" xfId="53" applyFont="1" applyBorder="1" applyAlignment="1">
      <alignment horizontal="center" vertical="center"/>
      <protection/>
    </xf>
    <xf numFmtId="0" fontId="8" fillId="0" borderId="13" xfId="53" applyFont="1" applyBorder="1" applyAlignment="1">
      <alignment horizontal="center" vertical="center" wrapText="1"/>
      <protection/>
    </xf>
    <xf numFmtId="0" fontId="7" fillId="0" borderId="25" xfId="53" applyFont="1" applyBorder="1" applyAlignment="1">
      <alignment horizontal="center" vertical="center" wrapText="1"/>
      <protection/>
    </xf>
    <xf numFmtId="0" fontId="7" fillId="0" borderId="13" xfId="53" applyFont="1" applyBorder="1" applyAlignment="1">
      <alignment horizontal="center" vertical="center" wrapText="1"/>
      <protection/>
    </xf>
    <xf numFmtId="0" fontId="7" fillId="0" borderId="26" xfId="53" applyFont="1" applyBorder="1" applyAlignment="1">
      <alignment horizontal="center" vertical="center" wrapText="1"/>
      <protection/>
    </xf>
    <xf numFmtId="164" fontId="18" fillId="0" borderId="31" xfId="53" applyNumberFormat="1" applyFont="1" applyBorder="1">
      <alignment/>
      <protection/>
    </xf>
    <xf numFmtId="0" fontId="28" fillId="0" borderId="32" xfId="53" applyFont="1" applyBorder="1" applyAlignment="1">
      <alignment horizontal="left" vertical="center"/>
      <protection/>
    </xf>
    <xf numFmtId="2" fontId="29" fillId="0" borderId="11" xfId="53" applyNumberFormat="1" applyFont="1" applyBorder="1" applyAlignment="1">
      <alignment horizontal="center" vertical="center"/>
      <protection/>
    </xf>
    <xf numFmtId="2" fontId="30" fillId="0" borderId="11" xfId="53" applyNumberFormat="1" applyFont="1" applyBorder="1" applyAlignment="1">
      <alignment horizontal="center" vertical="center"/>
      <protection/>
    </xf>
    <xf numFmtId="0" fontId="2" fillId="0" borderId="33" xfId="53" applyBorder="1" applyAlignment="1">
      <alignment vertical="center"/>
      <protection/>
    </xf>
    <xf numFmtId="2" fontId="10" fillId="0" borderId="0" xfId="53" applyNumberFormat="1" applyFont="1" applyBorder="1">
      <alignment/>
      <protection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28" fillId="0" borderId="32" xfId="53" applyFont="1" applyBorder="1" applyAlignment="1">
      <alignment horizontal="left" vertical="center" wrapText="1"/>
      <protection/>
    </xf>
    <xf numFmtId="0" fontId="28" fillId="0" borderId="30" xfId="53" applyFont="1" applyBorder="1" applyAlignment="1">
      <alignment horizontal="left" vertical="center" wrapText="1"/>
      <protection/>
    </xf>
    <xf numFmtId="166" fontId="10" fillId="0" borderId="0" xfId="53" applyNumberFormat="1" applyFont="1" applyAlignment="1">
      <alignment vertical="center"/>
      <protection/>
    </xf>
    <xf numFmtId="2" fontId="10" fillId="0" borderId="0" xfId="53" applyNumberFormat="1" applyFont="1" applyAlignment="1">
      <alignment vertical="center"/>
      <protection/>
    </xf>
    <xf numFmtId="0" fontId="2" fillId="0" borderId="11" xfId="53" applyBorder="1" applyAlignment="1">
      <alignment vertical="center"/>
      <protection/>
    </xf>
    <xf numFmtId="0" fontId="28" fillId="0" borderId="0" xfId="53" applyFont="1" applyBorder="1" applyAlignment="1">
      <alignment horizontal="left" vertical="center"/>
      <protection/>
    </xf>
    <xf numFmtId="0" fontId="29" fillId="0" borderId="32" xfId="53" applyFont="1" applyBorder="1" applyAlignment="1">
      <alignment horizontal="center" vertical="center"/>
      <protection/>
    </xf>
    <xf numFmtId="1" fontId="30" fillId="0" borderId="32" xfId="53" applyNumberFormat="1" applyFont="1" applyBorder="1" applyAlignment="1">
      <alignment horizontal="center" vertical="center"/>
      <protection/>
    </xf>
    <xf numFmtId="2" fontId="30" fillId="0" borderId="34" xfId="53" applyNumberFormat="1" applyFont="1" applyBorder="1" applyAlignment="1">
      <alignment horizontal="center" vertical="center"/>
      <protection/>
    </xf>
    <xf numFmtId="2" fontId="29" fillId="0" borderId="33" xfId="53" applyNumberFormat="1" applyFont="1" applyBorder="1" applyAlignment="1">
      <alignment horizontal="center" vertical="center"/>
      <protection/>
    </xf>
    <xf numFmtId="2" fontId="29" fillId="0" borderId="0" xfId="53" applyNumberFormat="1" applyFont="1" applyBorder="1" applyAlignment="1">
      <alignment horizontal="center" vertical="center"/>
      <protection/>
    </xf>
    <xf numFmtId="2" fontId="32" fillId="0" borderId="34" xfId="53" applyNumberFormat="1" applyFont="1" applyBorder="1" applyAlignment="1">
      <alignment horizontal="center" vertical="center"/>
      <protection/>
    </xf>
    <xf numFmtId="0" fontId="28" fillId="0" borderId="35" xfId="0" applyFont="1" applyBorder="1" applyAlignment="1">
      <alignment wrapText="1"/>
    </xf>
    <xf numFmtId="2" fontId="10" fillId="0" borderId="0" xfId="53" applyNumberFormat="1" applyFont="1">
      <alignment/>
      <protection/>
    </xf>
    <xf numFmtId="166" fontId="10" fillId="0" borderId="0" xfId="53" applyNumberFormat="1" applyFont="1">
      <alignment/>
      <protection/>
    </xf>
    <xf numFmtId="0" fontId="28" fillId="0" borderId="35" xfId="53" applyFont="1" applyBorder="1" applyAlignment="1">
      <alignment horizontal="left" vertical="center" wrapText="1"/>
      <protection/>
    </xf>
    <xf numFmtId="0" fontId="28" fillId="0" borderId="36" xfId="53" applyFont="1" applyBorder="1" applyAlignment="1">
      <alignment horizontal="left" vertical="center" wrapText="1"/>
      <protection/>
    </xf>
    <xf numFmtId="0" fontId="2" fillId="0" borderId="28" xfId="53" applyBorder="1" applyAlignment="1">
      <alignment vertical="center"/>
      <protection/>
    </xf>
    <xf numFmtId="0" fontId="27" fillId="0" borderId="28" xfId="53" applyFont="1" applyBorder="1" applyAlignment="1">
      <alignment vertical="center"/>
      <protection/>
    </xf>
    <xf numFmtId="0" fontId="7" fillId="0" borderId="37" xfId="53" applyFont="1" applyBorder="1" applyAlignment="1">
      <alignment horizontal="center" vertical="center" wrapText="1"/>
      <protection/>
    </xf>
    <xf numFmtId="0" fontId="7" fillId="0" borderId="38" xfId="53" applyFont="1" applyBorder="1" applyAlignment="1">
      <alignment horizontal="center" vertical="center" wrapText="1"/>
      <protection/>
    </xf>
    <xf numFmtId="0" fontId="7" fillId="0" borderId="31" xfId="53" applyFont="1" applyBorder="1" applyAlignment="1">
      <alignment horizontal="center" vertical="center" wrapText="1"/>
      <protection/>
    </xf>
    <xf numFmtId="164" fontId="18" fillId="0" borderId="31" xfId="53" applyNumberFormat="1" applyFont="1" applyBorder="1" applyAlignment="1">
      <alignment horizontal="center" vertical="center"/>
      <protection/>
    </xf>
    <xf numFmtId="0" fontId="7" fillId="0" borderId="27" xfId="53" applyFont="1" applyBorder="1" applyAlignment="1">
      <alignment vertical="center"/>
      <protection/>
    </xf>
    <xf numFmtId="0" fontId="28" fillId="0" borderId="25" xfId="53" applyFont="1" applyBorder="1" applyAlignment="1">
      <alignment horizontal="left" vertical="center"/>
      <protection/>
    </xf>
    <xf numFmtId="0" fontId="2" fillId="0" borderId="32" xfId="53" applyBorder="1" applyAlignment="1">
      <alignment vertical="center"/>
      <protection/>
    </xf>
    <xf numFmtId="0" fontId="28" fillId="0" borderId="33" xfId="53" applyFont="1" applyBorder="1" applyAlignment="1">
      <alignment horizontal="left" vertical="center"/>
      <protection/>
    </xf>
    <xf numFmtId="166" fontId="10" fillId="0" borderId="0" xfId="53" applyNumberFormat="1" applyFont="1" applyBorder="1">
      <alignment/>
      <protection/>
    </xf>
    <xf numFmtId="0" fontId="0" fillId="0" borderId="13" xfId="0" applyFont="1" applyBorder="1" applyAlignment="1">
      <alignment/>
    </xf>
    <xf numFmtId="0" fontId="29" fillId="0" borderId="18" xfId="53" applyFont="1" applyBorder="1" applyAlignment="1">
      <alignment horizontal="center" vertical="center"/>
      <protection/>
    </xf>
    <xf numFmtId="1" fontId="30" fillId="0" borderId="21" xfId="53" applyNumberFormat="1" applyFont="1" applyBorder="1" applyAlignment="1">
      <alignment horizontal="center" vertical="center"/>
      <protection/>
    </xf>
    <xf numFmtId="165" fontId="29" fillId="0" borderId="18" xfId="53" applyNumberFormat="1" applyFont="1" applyBorder="1" applyAlignment="1">
      <alignment horizontal="center" vertical="center"/>
      <protection/>
    </xf>
    <xf numFmtId="165" fontId="29" fillId="0" borderId="19" xfId="53" applyNumberFormat="1" applyFont="1" applyBorder="1" applyAlignment="1">
      <alignment horizontal="center" vertical="center"/>
      <protection/>
    </xf>
    <xf numFmtId="165" fontId="30" fillId="0" borderId="19" xfId="53" applyNumberFormat="1" applyFont="1" applyBorder="1" applyAlignment="1">
      <alignment horizontal="center" vertical="center"/>
      <protection/>
    </xf>
    <xf numFmtId="165" fontId="29" fillId="0" borderId="20" xfId="53" applyNumberFormat="1" applyFont="1" applyBorder="1" applyAlignment="1">
      <alignment horizontal="center" vertical="center"/>
      <protection/>
    </xf>
    <xf numFmtId="164" fontId="32" fillId="0" borderId="11" xfId="53" applyNumberFormat="1" applyFont="1" applyBorder="1" applyAlignment="1">
      <alignment horizontal="center" vertical="center"/>
      <protection/>
    </xf>
    <xf numFmtId="0" fontId="28" fillId="0" borderId="39" xfId="53" applyFont="1" applyBorder="1" applyAlignment="1">
      <alignment horizontal="left" vertical="center" wrapText="1"/>
      <protection/>
    </xf>
    <xf numFmtId="0" fontId="33" fillId="0" borderId="25" xfId="53" applyFont="1" applyBorder="1" applyAlignment="1">
      <alignment vertical="center"/>
      <protection/>
    </xf>
    <xf numFmtId="0" fontId="33" fillId="0" borderId="33" xfId="53" applyFont="1" applyBorder="1" applyAlignment="1">
      <alignment vertical="center"/>
      <protection/>
    </xf>
    <xf numFmtId="0" fontId="33" fillId="0" borderId="27" xfId="53" applyFont="1" applyBorder="1" applyAlignment="1">
      <alignment vertical="center"/>
      <protection/>
    </xf>
    <xf numFmtId="0" fontId="34" fillId="0" borderId="27" xfId="54" applyFont="1" applyBorder="1" applyAlignment="1">
      <alignment vertical="center" wrapText="1"/>
      <protection/>
    </xf>
    <xf numFmtId="0" fontId="33" fillId="0" borderId="32" xfId="53" applyFont="1" applyBorder="1" applyAlignment="1">
      <alignment vertical="center"/>
      <protection/>
    </xf>
    <xf numFmtId="0" fontId="37" fillId="0" borderId="32" xfId="54" applyFont="1" applyBorder="1" applyAlignment="1">
      <alignment vertical="center" wrapText="1"/>
      <protection/>
    </xf>
    <xf numFmtId="0" fontId="0" fillId="0" borderId="32" xfId="0" applyBorder="1" applyAlignment="1">
      <alignment/>
    </xf>
    <xf numFmtId="0" fontId="38" fillId="0" borderId="32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7" xfId="53" applyFont="1" applyBorder="1" applyAlignment="1">
      <alignment horizontal="center" vertical="center"/>
      <protection/>
    </xf>
    <xf numFmtId="0" fontId="33" fillId="0" borderId="16" xfId="53" applyFont="1" applyBorder="1" applyAlignment="1">
      <alignment horizontal="center" vertical="center"/>
      <protection/>
    </xf>
    <xf numFmtId="0" fontId="33" fillId="0" borderId="38" xfId="53" applyFont="1" applyBorder="1" applyAlignment="1">
      <alignment horizontal="center" vertical="center"/>
      <protection/>
    </xf>
    <xf numFmtId="0" fontId="39" fillId="0" borderId="16" xfId="53" applyFont="1" applyBorder="1" applyAlignment="1">
      <alignment horizontal="center" vertical="center"/>
      <protection/>
    </xf>
    <xf numFmtId="164" fontId="40" fillId="0" borderId="29" xfId="53" applyNumberFormat="1" applyFont="1" applyBorder="1" applyAlignment="1">
      <alignment horizontal="center" vertical="center"/>
      <protection/>
    </xf>
    <xf numFmtId="0" fontId="17" fillId="0" borderId="13" xfId="53" applyFont="1" applyBorder="1" applyAlignment="1">
      <alignment horizontal="left" vertical="center"/>
      <protection/>
    </xf>
    <xf numFmtId="0" fontId="41" fillId="0" borderId="13" xfId="53" applyFont="1" applyBorder="1" applyAlignment="1">
      <alignment horizontal="left" vertical="center"/>
      <protection/>
    </xf>
    <xf numFmtId="164" fontId="42" fillId="0" borderId="13" xfId="53" applyNumberFormat="1" applyFont="1" applyBorder="1" applyAlignment="1">
      <alignment horizontal="left" vertical="center"/>
      <protection/>
    </xf>
    <xf numFmtId="0" fontId="7" fillId="0" borderId="0" xfId="53" applyFont="1" applyBorder="1" applyAlignment="1">
      <alignment vertical="center"/>
      <protection/>
    </xf>
    <xf numFmtId="0" fontId="17" fillId="0" borderId="0" xfId="53" applyFont="1" applyFill="1" applyBorder="1" applyAlignment="1">
      <alignment horizontal="left" vertical="center"/>
      <protection/>
    </xf>
    <xf numFmtId="0" fontId="35" fillId="33" borderId="0" xfId="53" applyFont="1" applyFill="1" applyBorder="1" applyAlignment="1">
      <alignment horizontal="center" vertical="center"/>
      <protection/>
    </xf>
    <xf numFmtId="1" fontId="36" fillId="33" borderId="0" xfId="53" applyNumberFormat="1" applyFont="1" applyFill="1" applyBorder="1" applyAlignment="1">
      <alignment horizontal="center" vertical="center"/>
      <protection/>
    </xf>
    <xf numFmtId="165" fontId="35" fillId="33" borderId="0" xfId="53" applyNumberFormat="1" applyFont="1" applyFill="1" applyBorder="1" applyAlignment="1">
      <alignment horizontal="center" vertical="center"/>
      <protection/>
    </xf>
    <xf numFmtId="2" fontId="35" fillId="33" borderId="0" xfId="53" applyNumberFormat="1" applyFont="1" applyFill="1" applyBorder="1" applyAlignment="1">
      <alignment horizontal="center" vertical="center"/>
      <protection/>
    </xf>
    <xf numFmtId="164" fontId="43" fillId="33" borderId="0" xfId="53" applyNumberFormat="1" applyFont="1" applyFill="1" applyBorder="1" applyAlignment="1">
      <alignment horizontal="center" vertical="center"/>
      <protection/>
    </xf>
    <xf numFmtId="0" fontId="10" fillId="0" borderId="0" xfId="53" applyFont="1" applyAlignment="1">
      <alignment vertical="center"/>
      <protection/>
    </xf>
    <xf numFmtId="0" fontId="44" fillId="0" borderId="0" xfId="0" applyFont="1" applyAlignment="1">
      <alignment/>
    </xf>
    <xf numFmtId="0" fontId="45" fillId="0" borderId="0" xfId="53" applyFont="1" applyBorder="1" applyAlignment="1">
      <alignment horizontal="center" vertical="center"/>
      <protection/>
    </xf>
    <xf numFmtId="164" fontId="43" fillId="33" borderId="0" xfId="58" applyNumberFormat="1" applyFont="1" applyFill="1" applyBorder="1" applyAlignment="1" applyProtection="1">
      <alignment horizontal="center"/>
      <protection/>
    </xf>
    <xf numFmtId="0" fontId="1" fillId="33" borderId="40" xfId="52" applyNumberFormat="1" applyFont="1" applyFill="1" applyBorder="1" applyAlignment="1">
      <alignment horizontal="left" vertical="top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7" fillId="0" borderId="32" xfId="53" applyFont="1" applyBorder="1" applyAlignment="1">
      <alignment horizontal="center" vertical="center"/>
      <protection/>
    </xf>
    <xf numFmtId="0" fontId="7" fillId="0" borderId="0" xfId="53" applyFont="1" applyBorder="1" applyAlignment="1">
      <alignment horizontal="center" vertical="center"/>
      <protection/>
    </xf>
    <xf numFmtId="0" fontId="7" fillId="0" borderId="39" xfId="53" applyFont="1" applyBorder="1" applyAlignment="1">
      <alignment horizontal="center" vertical="center"/>
      <protection/>
    </xf>
    <xf numFmtId="0" fontId="7" fillId="0" borderId="41" xfId="53" applyFont="1" applyBorder="1" applyAlignment="1">
      <alignment horizontal="center" vertical="center"/>
      <protection/>
    </xf>
    <xf numFmtId="0" fontId="7" fillId="0" borderId="11" xfId="53" applyFont="1" applyBorder="1" applyAlignment="1">
      <alignment horizontal="center" vertical="center"/>
      <protection/>
    </xf>
    <xf numFmtId="164" fontId="22" fillId="0" borderId="31" xfId="53" applyNumberFormat="1" applyFont="1" applyBorder="1" applyAlignment="1">
      <alignment horizontal="center" wrapText="1"/>
      <protection/>
    </xf>
    <xf numFmtId="0" fontId="29" fillId="0" borderId="31" xfId="53" applyFont="1" applyBorder="1" applyAlignment="1">
      <alignment horizontal="center" vertical="center"/>
      <protection/>
    </xf>
    <xf numFmtId="1" fontId="30" fillId="0" borderId="11" xfId="53" applyNumberFormat="1" applyFont="1" applyBorder="1" applyAlignment="1">
      <alignment horizontal="center" vertical="center"/>
      <protection/>
    </xf>
    <xf numFmtId="2" fontId="29" fillId="0" borderId="11" xfId="53" applyNumberFormat="1" applyFont="1" applyBorder="1" applyAlignment="1">
      <alignment horizontal="center" vertical="center"/>
      <protection/>
    </xf>
    <xf numFmtId="2" fontId="30" fillId="0" borderId="11" xfId="53" applyNumberFormat="1" applyFont="1" applyBorder="1" applyAlignment="1">
      <alignment horizontal="center" vertical="center"/>
      <protection/>
    </xf>
    <xf numFmtId="2" fontId="29" fillId="0" borderId="31" xfId="53" applyNumberFormat="1" applyFont="1" applyBorder="1" applyAlignment="1">
      <alignment horizontal="center" vertical="center"/>
      <protection/>
    </xf>
    <xf numFmtId="2" fontId="31" fillId="0" borderId="11" xfId="53" applyNumberFormat="1" applyFont="1" applyBorder="1" applyAlignment="1">
      <alignment horizontal="center" vertical="center"/>
      <protection/>
    </xf>
    <xf numFmtId="0" fontId="30" fillId="0" borderId="11" xfId="53" applyFont="1" applyBorder="1" applyAlignment="1">
      <alignment horizontal="center" vertical="center"/>
      <protection/>
    </xf>
    <xf numFmtId="0" fontId="29" fillId="0" borderId="25" xfId="53" applyFont="1" applyBorder="1" applyAlignment="1">
      <alignment horizontal="center" vertical="center"/>
      <protection/>
    </xf>
    <xf numFmtId="165" fontId="29" fillId="0" borderId="12" xfId="53" applyNumberFormat="1" applyFont="1" applyBorder="1" applyAlignment="1">
      <alignment horizontal="center" vertical="center"/>
      <protection/>
    </xf>
    <xf numFmtId="165" fontId="30" fillId="0" borderId="14" xfId="53" applyNumberFormat="1" applyFont="1" applyBorder="1" applyAlignment="1">
      <alignment horizontal="center" vertical="center"/>
      <protection/>
    </xf>
    <xf numFmtId="165" fontId="29" fillId="0" borderId="42" xfId="53" applyNumberFormat="1" applyFont="1" applyBorder="1" applyAlignment="1">
      <alignment horizontal="center" vertical="center"/>
      <protection/>
    </xf>
    <xf numFmtId="2" fontId="32" fillId="0" borderId="27" xfId="53" applyNumberFormat="1" applyFont="1" applyBorder="1" applyAlignment="1">
      <alignment horizontal="center" vertical="center"/>
      <protection/>
    </xf>
    <xf numFmtId="0" fontId="29" fillId="0" borderId="38" xfId="53" applyFont="1" applyBorder="1" applyAlignment="1">
      <alignment horizontal="center" vertical="center"/>
      <protection/>
    </xf>
    <xf numFmtId="2" fontId="29" fillId="0" borderId="18" xfId="53" applyNumberFormat="1" applyFont="1" applyBorder="1" applyAlignment="1">
      <alignment horizontal="center" vertical="center"/>
      <protection/>
    </xf>
    <xf numFmtId="2" fontId="30" fillId="0" borderId="19" xfId="53" applyNumberFormat="1" applyFont="1" applyBorder="1" applyAlignment="1">
      <alignment horizontal="center" vertical="center"/>
      <protection/>
    </xf>
    <xf numFmtId="2" fontId="32" fillId="0" borderId="11" xfId="53" applyNumberFormat="1" applyFont="1" applyBorder="1" applyAlignment="1">
      <alignment horizontal="center" vertical="center"/>
      <protection/>
    </xf>
    <xf numFmtId="0" fontId="27" fillId="0" borderId="11" xfId="53" applyFont="1" applyBorder="1" applyAlignment="1">
      <alignment horizontal="left" vertical="center"/>
      <protection/>
    </xf>
    <xf numFmtId="0" fontId="29" fillId="0" borderId="37" xfId="53" applyFont="1" applyBorder="1" applyAlignment="1">
      <alignment horizontal="center" vertical="center"/>
      <protection/>
    </xf>
    <xf numFmtId="165" fontId="29" fillId="0" borderId="20" xfId="53" applyNumberFormat="1" applyFont="1" applyBorder="1" applyAlignment="1">
      <alignment horizontal="center" vertical="center"/>
      <protection/>
    </xf>
    <xf numFmtId="165" fontId="30" fillId="0" borderId="19" xfId="53" applyNumberFormat="1" applyFont="1" applyBorder="1" applyAlignment="1">
      <alignment horizontal="center" vertical="center"/>
      <protection/>
    </xf>
    <xf numFmtId="165" fontId="29" fillId="0" borderId="18" xfId="53" applyNumberFormat="1" applyFont="1" applyBorder="1" applyAlignment="1">
      <alignment horizontal="center" vertical="center"/>
      <protection/>
    </xf>
    <xf numFmtId="4" fontId="29" fillId="0" borderId="20" xfId="53" applyNumberFormat="1" applyFont="1" applyBorder="1" applyAlignment="1">
      <alignment horizontal="center" vertical="center"/>
      <protection/>
    </xf>
    <xf numFmtId="2" fontId="30" fillId="0" borderId="19" xfId="53" applyNumberFormat="1" applyFont="1" applyFill="1" applyBorder="1" applyAlignment="1">
      <alignment horizontal="center" vertical="center"/>
      <protection/>
    </xf>
    <xf numFmtId="2" fontId="29" fillId="0" borderId="18" xfId="53" applyNumberFormat="1" applyFont="1" applyFill="1" applyBorder="1" applyAlignment="1">
      <alignment horizontal="center" vertical="center"/>
      <protection/>
    </xf>
    <xf numFmtId="165" fontId="30" fillId="0" borderId="14" xfId="53" applyNumberFormat="1" applyFont="1" applyFill="1" applyBorder="1" applyAlignment="1">
      <alignment horizontal="center" vertical="center"/>
      <protection/>
    </xf>
    <xf numFmtId="4" fontId="29" fillId="0" borderId="18" xfId="53" applyNumberFormat="1" applyFont="1" applyBorder="1" applyAlignment="1">
      <alignment horizontal="center" vertical="center"/>
      <protection/>
    </xf>
    <xf numFmtId="165" fontId="30" fillId="0" borderId="19" xfId="53" applyNumberFormat="1" applyFont="1" applyFill="1" applyBorder="1" applyAlignment="1">
      <alignment horizontal="center" vertical="center"/>
      <protection/>
    </xf>
    <xf numFmtId="0" fontId="27" fillId="0" borderId="27" xfId="53" applyFont="1" applyBorder="1" applyAlignment="1">
      <alignment horizontal="left" vertical="center"/>
      <protection/>
    </xf>
    <xf numFmtId="0" fontId="35" fillId="0" borderId="37" xfId="53" applyFont="1" applyBorder="1" applyAlignment="1">
      <alignment horizontal="center" vertical="center"/>
      <protection/>
    </xf>
    <xf numFmtId="1" fontId="36" fillId="0" borderId="11" xfId="53" applyNumberFormat="1" applyFont="1" applyBorder="1" applyAlignment="1">
      <alignment horizontal="center" vertical="center"/>
      <protection/>
    </xf>
    <xf numFmtId="165" fontId="29" fillId="0" borderId="38" xfId="53" applyNumberFormat="1" applyFont="1" applyBorder="1" applyAlignment="1">
      <alignment horizontal="center" vertical="center"/>
      <protection/>
    </xf>
    <xf numFmtId="165" fontId="30" fillId="0" borderId="21" xfId="53" applyNumberFormat="1" applyFont="1" applyBorder="1" applyAlignment="1">
      <alignment horizontal="center" vertical="center"/>
      <protection/>
    </xf>
    <xf numFmtId="165" fontId="29" fillId="0" borderId="37" xfId="53" applyNumberFormat="1" applyFont="1" applyBorder="1" applyAlignment="1">
      <alignment horizontal="center" vertical="center"/>
      <protection/>
    </xf>
    <xf numFmtId="0" fontId="35" fillId="0" borderId="33" xfId="53" applyFont="1" applyBorder="1" applyAlignment="1">
      <alignment horizontal="center" vertical="center"/>
      <protection/>
    </xf>
    <xf numFmtId="0" fontId="36" fillId="0" borderId="32" xfId="53" applyFont="1" applyBorder="1" applyAlignment="1">
      <alignment horizontal="center" vertical="center"/>
      <protection/>
    </xf>
    <xf numFmtId="165" fontId="29" fillId="0" borderId="0" xfId="53" applyNumberFormat="1" applyFont="1" applyBorder="1" applyAlignment="1">
      <alignment horizontal="center" vertical="center"/>
      <protection/>
    </xf>
    <xf numFmtId="2" fontId="29" fillId="0" borderId="43" xfId="53" applyNumberFormat="1" applyFont="1" applyBorder="1" applyAlignment="1">
      <alignment horizontal="center" vertical="center"/>
      <protection/>
    </xf>
    <xf numFmtId="165" fontId="29" fillId="0" borderId="33" xfId="53" applyNumberFormat="1" applyFont="1" applyBorder="1" applyAlignment="1">
      <alignment horizontal="center" vertical="center"/>
      <protection/>
    </xf>
    <xf numFmtId="2" fontId="32" fillId="0" borderId="32" xfId="53" applyNumberFormat="1" applyFont="1" applyBorder="1" applyAlignment="1">
      <alignment horizontal="center" vertical="center"/>
      <protection/>
    </xf>
    <xf numFmtId="0" fontId="36" fillId="0" borderId="11" xfId="53" applyFont="1" applyBorder="1" applyAlignment="1">
      <alignment horizontal="center" vertical="center"/>
      <protection/>
    </xf>
    <xf numFmtId="2" fontId="30" fillId="0" borderId="21" xfId="53" applyNumberFormat="1" applyFont="1" applyBorder="1" applyAlignment="1">
      <alignment horizontal="center" vertical="center"/>
      <protection/>
    </xf>
    <xf numFmtId="4" fontId="29" fillId="0" borderId="38" xfId="53" applyNumberFormat="1" applyFont="1" applyBorder="1" applyAlignment="1">
      <alignment horizontal="center" vertical="center"/>
      <protection/>
    </xf>
    <xf numFmtId="4" fontId="29" fillId="0" borderId="37" xfId="53" applyNumberFormat="1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3" xfId="53"/>
    <cellStyle name="Обычный_розн 25,10,06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44</xdr:row>
      <xdr:rowOff>0</xdr:rowOff>
    </xdr:from>
    <xdr:to>
      <xdr:col>1</xdr:col>
      <xdr:colOff>4152900</xdr:colOff>
      <xdr:row>49</xdr:row>
      <xdr:rowOff>304800</xdr:rowOff>
    </xdr:to>
    <xdr:pic>
      <xdr:nvPicPr>
        <xdr:cNvPr id="1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23145750"/>
          <a:ext cx="3933825" cy="3429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276225</xdr:colOff>
      <xdr:row>57</xdr:row>
      <xdr:rowOff>190500</xdr:rowOff>
    </xdr:from>
    <xdr:to>
      <xdr:col>1</xdr:col>
      <xdr:colOff>4343400</xdr:colOff>
      <xdr:row>62</xdr:row>
      <xdr:rowOff>142875</xdr:rowOff>
    </xdr:to>
    <xdr:pic>
      <xdr:nvPicPr>
        <xdr:cNvPr id="2" name="Picture 1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31108650"/>
          <a:ext cx="4067175" cy="3400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390525</xdr:colOff>
      <xdr:row>17</xdr:row>
      <xdr:rowOff>161925</xdr:rowOff>
    </xdr:from>
    <xdr:to>
      <xdr:col>1</xdr:col>
      <xdr:colOff>4152900</xdr:colOff>
      <xdr:row>22</xdr:row>
      <xdr:rowOff>295275</xdr:rowOff>
    </xdr:to>
    <xdr:pic>
      <xdr:nvPicPr>
        <xdr:cNvPr id="3" name="Рисунок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0125" y="9144000"/>
          <a:ext cx="3762375" cy="3600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352425</xdr:colOff>
      <xdr:row>25</xdr:row>
      <xdr:rowOff>142875</xdr:rowOff>
    </xdr:from>
    <xdr:to>
      <xdr:col>1</xdr:col>
      <xdr:colOff>4152900</xdr:colOff>
      <xdr:row>27</xdr:row>
      <xdr:rowOff>1952625</xdr:rowOff>
    </xdr:to>
    <xdr:pic>
      <xdr:nvPicPr>
        <xdr:cNvPr id="4" name="Рисунок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2025" y="15144750"/>
          <a:ext cx="3800475" cy="481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S72"/>
  <sheetViews>
    <sheetView tabSelected="1" zoomScale="25" zoomScaleNormal="25" zoomScalePageLayoutView="0" workbookViewId="0" topLeftCell="A1">
      <selection activeCell="R47" sqref="R47"/>
    </sheetView>
  </sheetViews>
  <sheetFormatPr defaultColWidth="9.140625" defaultRowHeight="12.75" customHeight="1" outlineLevelCol="1"/>
  <cols>
    <col min="2" max="2" width="101.421875" style="0" customWidth="1"/>
    <col min="3" max="3" width="145.140625" style="1" customWidth="1"/>
    <col min="4" max="4" width="26.00390625" style="0" customWidth="1"/>
    <col min="5" max="5" width="20.00390625" style="1" customWidth="1"/>
    <col min="6" max="6" width="0" style="2" hidden="1" customWidth="1" outlineLevel="1"/>
    <col min="7" max="7" width="0" style="0" hidden="1" customWidth="1" outlineLevel="1"/>
    <col min="8" max="8" width="0" style="2" hidden="1" customWidth="1" outlineLevel="1"/>
    <col min="9" max="9" width="0" style="0" hidden="1" customWidth="1" outlineLevel="1"/>
    <col min="10" max="10" width="0" style="2" hidden="1" customWidth="1"/>
    <col min="11" max="11" width="0" style="0" hidden="1" customWidth="1"/>
    <col min="12" max="12" width="33.8515625" style="2" customWidth="1"/>
    <col min="13" max="13" width="32.57421875" style="0" customWidth="1"/>
    <col min="14" max="14" width="0" style="2" hidden="1" customWidth="1" outlineLevel="1"/>
    <col min="15" max="15" width="0" style="0" hidden="1" customWidth="1" outlineLevel="1"/>
    <col min="16" max="16" width="0" style="3" hidden="1" customWidth="1"/>
    <col min="17" max="17" width="12.8515625" style="0" customWidth="1"/>
    <col min="18" max="18" width="22.140625" style="0" customWidth="1"/>
  </cols>
  <sheetData>
    <row r="1" spans="2:19" ht="48.75" customHeight="1">
      <c r="B1" s="4" t="s">
        <v>0</v>
      </c>
      <c r="C1" s="5"/>
      <c r="D1" s="5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Q1" s="8" t="s">
        <v>1</v>
      </c>
      <c r="R1" s="9"/>
      <c r="S1" s="9"/>
    </row>
    <row r="2" spans="2:19" ht="53.25" customHeight="1">
      <c r="B2" s="10" t="s">
        <v>2</v>
      </c>
      <c r="C2" s="5"/>
      <c r="D2" s="5"/>
      <c r="E2" s="11"/>
      <c r="F2" s="5"/>
      <c r="G2" s="5"/>
      <c r="H2" s="5"/>
      <c r="I2" s="5"/>
      <c r="J2" s="5"/>
      <c r="K2" s="5"/>
      <c r="L2" s="5"/>
      <c r="M2" s="5"/>
      <c r="N2" s="5"/>
      <c r="O2" s="5"/>
      <c r="Q2" s="12"/>
      <c r="R2" s="9"/>
      <c r="S2" s="9"/>
    </row>
    <row r="3" spans="2:19" ht="30" customHeight="1">
      <c r="B3" s="13" t="s">
        <v>3</v>
      </c>
      <c r="C3" s="5"/>
      <c r="D3" s="5"/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Q3" s="16"/>
      <c r="R3" s="9"/>
      <c r="S3" s="9"/>
    </row>
    <row r="4" spans="2:19" ht="30" customHeight="1">
      <c r="B4" s="13" t="s">
        <v>4</v>
      </c>
      <c r="C4" s="5"/>
      <c r="D4" s="5"/>
      <c r="E4" s="6"/>
      <c r="F4" s="7"/>
      <c r="G4" s="7"/>
      <c r="H4" s="7"/>
      <c r="I4" s="7"/>
      <c r="J4" s="7"/>
      <c r="K4" s="7"/>
      <c r="L4" s="7"/>
      <c r="M4" s="7"/>
      <c r="N4" s="17"/>
      <c r="O4" s="17"/>
      <c r="P4" s="18"/>
      <c r="Q4" s="19" t="s">
        <v>5</v>
      </c>
      <c r="R4" s="9"/>
      <c r="S4" s="9"/>
    </row>
    <row r="5" spans="2:19" ht="30" customHeight="1">
      <c r="B5" s="13" t="s">
        <v>6</v>
      </c>
      <c r="C5" s="5"/>
      <c r="D5" s="5"/>
      <c r="E5" s="6"/>
      <c r="F5" s="7"/>
      <c r="G5" s="7"/>
      <c r="H5" s="7"/>
      <c r="I5" s="7"/>
      <c r="J5" s="7"/>
      <c r="K5" s="7"/>
      <c r="L5" s="7"/>
      <c r="M5" s="7"/>
      <c r="N5" s="17"/>
      <c r="O5" s="17"/>
      <c r="P5" s="18"/>
      <c r="Q5" s="19" t="s">
        <v>7</v>
      </c>
      <c r="R5" s="9"/>
      <c r="S5" s="9"/>
    </row>
    <row r="6" spans="2:19" ht="30" customHeight="1">
      <c r="B6" s="13"/>
      <c r="C6" s="5"/>
      <c r="D6" s="5"/>
      <c r="E6" s="6"/>
      <c r="F6" s="7"/>
      <c r="G6" s="7"/>
      <c r="H6" s="7"/>
      <c r="I6" s="7"/>
      <c r="J6" s="7"/>
      <c r="K6" s="7"/>
      <c r="L6" s="7"/>
      <c r="M6" s="7"/>
      <c r="N6" s="17"/>
      <c r="O6" s="17"/>
      <c r="P6" s="18"/>
      <c r="Q6" s="19" t="s">
        <v>8</v>
      </c>
      <c r="R6" s="9"/>
      <c r="S6" s="9"/>
    </row>
    <row r="7" spans="2:19" ht="38.25" customHeight="1">
      <c r="B7" s="13"/>
      <c r="C7" s="5"/>
      <c r="D7" s="5"/>
      <c r="E7" s="6"/>
      <c r="F7" s="7"/>
      <c r="G7" s="7"/>
      <c r="H7" s="7"/>
      <c r="I7" s="7"/>
      <c r="J7" s="7"/>
      <c r="K7" s="7"/>
      <c r="L7" s="7"/>
      <c r="N7" s="17"/>
      <c r="O7" s="20"/>
      <c r="P7" s="17" t="s">
        <v>9</v>
      </c>
      <c r="Q7" s="17"/>
      <c r="R7" s="9"/>
      <c r="S7" s="9"/>
    </row>
    <row r="8" spans="2:19" ht="30" customHeight="1">
      <c r="B8" s="21"/>
      <c r="C8" s="5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22"/>
      <c r="Q8" s="9"/>
      <c r="R8" s="9"/>
      <c r="S8" s="9"/>
    </row>
    <row r="9" spans="2:19" ht="36.75" customHeight="1">
      <c r="B9" s="21"/>
      <c r="C9" s="5"/>
      <c r="D9" s="5"/>
      <c r="E9" s="11"/>
      <c r="F9" s="5"/>
      <c r="G9" s="5"/>
      <c r="H9" s="5"/>
      <c r="I9" s="5"/>
      <c r="J9" s="5"/>
      <c r="K9" s="5"/>
      <c r="L9" s="5"/>
      <c r="M9" s="5"/>
      <c r="N9" s="5"/>
      <c r="O9" s="5"/>
      <c r="P9" s="22"/>
      <c r="Q9" s="9"/>
      <c r="R9" s="9"/>
      <c r="S9" s="9"/>
    </row>
    <row r="10" spans="2:19" ht="36.75" customHeight="1">
      <c r="B10" s="21"/>
      <c r="C10" s="5"/>
      <c r="D10" s="5"/>
      <c r="E10" s="23"/>
      <c r="F10" s="24"/>
      <c r="G10" s="5"/>
      <c r="H10" s="5"/>
      <c r="I10" s="5"/>
      <c r="J10" s="24"/>
      <c r="K10" s="5"/>
      <c r="L10" s="25"/>
      <c r="M10" s="26"/>
      <c r="N10" s="5"/>
      <c r="O10" s="5"/>
      <c r="P10" s="22"/>
      <c r="Q10" s="9"/>
      <c r="R10" s="9"/>
      <c r="S10" s="9"/>
    </row>
    <row r="11" spans="2:19" ht="36.75" customHeight="1">
      <c r="B11" s="27"/>
      <c r="C11" s="27"/>
      <c r="D11" s="27"/>
      <c r="E11" s="23"/>
      <c r="F11" s="140" t="s">
        <v>10</v>
      </c>
      <c r="G11" s="140"/>
      <c r="H11" s="140"/>
      <c r="I11" s="140"/>
      <c r="J11" s="140" t="s">
        <v>11</v>
      </c>
      <c r="K11" s="140"/>
      <c r="L11" s="140"/>
      <c r="M11" s="140"/>
      <c r="N11" s="140" t="s">
        <v>12</v>
      </c>
      <c r="O11" s="140"/>
      <c r="P11" s="28"/>
      <c r="Q11" s="29"/>
      <c r="R11" s="29"/>
      <c r="S11" s="29"/>
    </row>
    <row r="12" spans="2:19" ht="36.75" customHeight="1">
      <c r="B12" s="30" t="s">
        <v>13</v>
      </c>
      <c r="C12" s="31"/>
      <c r="D12" s="32" t="s">
        <v>14</v>
      </c>
      <c r="E12" s="33" t="s">
        <v>15</v>
      </c>
      <c r="F12" s="141" t="s">
        <v>16</v>
      </c>
      <c r="G12" s="141"/>
      <c r="H12" s="142" t="s">
        <v>17</v>
      </c>
      <c r="I12" s="142"/>
      <c r="J12" s="143" t="s">
        <v>16</v>
      </c>
      <c r="K12" s="143"/>
      <c r="L12" s="144"/>
      <c r="M12" s="144"/>
      <c r="N12" s="145"/>
      <c r="O12" s="145"/>
      <c r="P12" s="146" t="s">
        <v>18</v>
      </c>
      <c r="Q12" s="29"/>
      <c r="R12" s="29"/>
      <c r="S12" s="29"/>
    </row>
    <row r="13" spans="2:19" ht="105" customHeight="1">
      <c r="B13" s="34"/>
      <c r="C13" s="35"/>
      <c r="D13" s="36"/>
      <c r="E13" s="37"/>
      <c r="F13" s="38" t="s">
        <v>19</v>
      </c>
      <c r="G13" s="39" t="s">
        <v>20</v>
      </c>
      <c r="H13" s="40" t="s">
        <v>19</v>
      </c>
      <c r="I13" s="41" t="s">
        <v>20</v>
      </c>
      <c r="J13" s="42" t="s">
        <v>19</v>
      </c>
      <c r="K13" s="43" t="s">
        <v>20</v>
      </c>
      <c r="L13" s="44" t="s">
        <v>19</v>
      </c>
      <c r="M13" s="43" t="s">
        <v>20</v>
      </c>
      <c r="N13" s="38" t="s">
        <v>19</v>
      </c>
      <c r="O13" s="39" t="s">
        <v>20</v>
      </c>
      <c r="P13" s="146"/>
      <c r="Q13" s="29"/>
      <c r="R13" s="29"/>
      <c r="S13" s="29"/>
    </row>
    <row r="14" spans="2:19" ht="30" customHeight="1">
      <c r="B14" s="45"/>
      <c r="C14" s="46"/>
      <c r="D14" s="31"/>
      <c r="E14" s="47"/>
      <c r="F14" s="48"/>
      <c r="G14" s="49"/>
      <c r="H14" s="49"/>
      <c r="I14" s="50"/>
      <c r="J14" s="51"/>
      <c r="K14" s="51"/>
      <c r="L14" s="51"/>
      <c r="M14" s="51"/>
      <c r="N14" s="51"/>
      <c r="O14" s="51"/>
      <c r="P14" s="52"/>
      <c r="Q14" s="9"/>
      <c r="R14" s="9"/>
      <c r="S14" s="9"/>
    </row>
    <row r="15" spans="2:19" ht="38.25" customHeight="1">
      <c r="B15" s="53" t="s">
        <v>21</v>
      </c>
      <c r="C15" s="27"/>
      <c r="D15" s="35"/>
      <c r="E15" s="54"/>
      <c r="F15" s="55"/>
      <c r="G15" s="56"/>
      <c r="H15" s="35"/>
      <c r="I15" s="57"/>
      <c r="J15" s="35"/>
      <c r="K15" s="56"/>
      <c r="L15" s="35"/>
      <c r="M15" s="56"/>
      <c r="N15" s="35"/>
      <c r="O15" s="56"/>
      <c r="P15" s="58"/>
      <c r="Q15" s="29"/>
      <c r="R15" s="29"/>
      <c r="S15" s="29"/>
    </row>
    <row r="16" spans="2:19" ht="42.75" customHeight="1">
      <c r="B16" s="59" t="s">
        <v>22</v>
      </c>
      <c r="C16" s="60"/>
      <c r="D16" s="31"/>
      <c r="E16" s="61"/>
      <c r="F16" s="62"/>
      <c r="G16" s="63"/>
      <c r="H16" s="63"/>
      <c r="I16" s="64"/>
      <c r="J16" s="63"/>
      <c r="K16" s="63"/>
      <c r="L16" s="63"/>
      <c r="M16" s="63"/>
      <c r="N16" s="63"/>
      <c r="O16" s="63"/>
      <c r="P16" s="65"/>
      <c r="Q16" s="29"/>
      <c r="R16" s="29"/>
      <c r="S16" s="29"/>
    </row>
    <row r="17" spans="2:19" ht="54" customHeight="1">
      <c r="B17" s="45"/>
      <c r="C17" s="66" t="s">
        <v>23</v>
      </c>
      <c r="D17" s="147" t="s">
        <v>24</v>
      </c>
      <c r="E17" s="148">
        <v>12</v>
      </c>
      <c r="F17" s="149">
        <v>49.7</v>
      </c>
      <c r="G17" s="150">
        <f>F17*$E$17</f>
        <v>596.4000000000001</v>
      </c>
      <c r="H17" s="149">
        <v>50.8</v>
      </c>
      <c r="I17" s="150">
        <f>H17*$E$17</f>
        <v>609.5999999999999</v>
      </c>
      <c r="J17" s="151">
        <v>52.9</v>
      </c>
      <c r="K17" s="150">
        <f>J17*$E$17</f>
        <v>634.8</v>
      </c>
      <c r="L17" s="149">
        <v>64.17</v>
      </c>
      <c r="M17" s="150">
        <f>L17*$E$17</f>
        <v>770.04</v>
      </c>
      <c r="N17" s="149">
        <f>ROUND(L17*1.05,1)</f>
        <v>67.4</v>
      </c>
      <c r="O17" s="150">
        <f>N17*$E$17</f>
        <v>808.8000000000001</v>
      </c>
      <c r="P17" s="152">
        <f>FLOOR(L17*1.25,0.5)</f>
        <v>80</v>
      </c>
      <c r="Q17" s="9"/>
      <c r="R17" s="9"/>
      <c r="S17" s="9"/>
    </row>
    <row r="18" spans="2:19" ht="51" customHeight="1">
      <c r="B18" s="69"/>
      <c r="C18" s="66" t="s">
        <v>25</v>
      </c>
      <c r="D18" s="147"/>
      <c r="E18" s="148"/>
      <c r="F18" s="149"/>
      <c r="G18" s="150"/>
      <c r="H18" s="149"/>
      <c r="I18" s="150"/>
      <c r="J18" s="151"/>
      <c r="K18" s="150"/>
      <c r="L18" s="149"/>
      <c r="M18" s="150"/>
      <c r="N18" s="149"/>
      <c r="O18" s="150"/>
      <c r="P18" s="152"/>
      <c r="Q18" s="29"/>
      <c r="R18" s="70"/>
      <c r="S18" s="29"/>
    </row>
    <row r="19" spans="2:19" ht="51" customHeight="1">
      <c r="B19" s="69"/>
      <c r="C19" s="66" t="s">
        <v>26</v>
      </c>
      <c r="D19" s="147"/>
      <c r="E19" s="148"/>
      <c r="F19" s="149"/>
      <c r="G19" s="150"/>
      <c r="H19" s="149"/>
      <c r="I19" s="150"/>
      <c r="J19" s="151"/>
      <c r="K19" s="150"/>
      <c r="L19" s="149"/>
      <c r="M19" s="150"/>
      <c r="N19" s="149"/>
      <c r="O19" s="150"/>
      <c r="P19" s="152"/>
      <c r="Q19" s="29"/>
      <c r="R19" s="70"/>
      <c r="S19" s="29"/>
    </row>
    <row r="20" spans="1:19" ht="63" customHeight="1">
      <c r="A20" s="71"/>
      <c r="B20" s="72"/>
      <c r="C20" s="66" t="s">
        <v>27</v>
      </c>
      <c r="D20" s="147"/>
      <c r="E20" s="148"/>
      <c r="F20" s="149"/>
      <c r="G20" s="150"/>
      <c r="H20" s="149"/>
      <c r="I20" s="150"/>
      <c r="J20" s="151"/>
      <c r="K20" s="150"/>
      <c r="L20" s="149"/>
      <c r="M20" s="150"/>
      <c r="N20" s="149"/>
      <c r="O20" s="150"/>
      <c r="P20" s="152"/>
      <c r="Q20" s="70"/>
      <c r="R20" s="70"/>
      <c r="S20" s="29"/>
    </row>
    <row r="21" spans="1:19" ht="69" customHeight="1">
      <c r="A21" s="71"/>
      <c r="B21" s="72"/>
      <c r="C21" s="66" t="s">
        <v>28</v>
      </c>
      <c r="D21" s="147"/>
      <c r="E21" s="148"/>
      <c r="F21" s="149"/>
      <c r="G21" s="150"/>
      <c r="H21" s="149"/>
      <c r="I21" s="150"/>
      <c r="J21" s="151"/>
      <c r="K21" s="150"/>
      <c r="L21" s="149"/>
      <c r="M21" s="150"/>
      <c r="N21" s="149"/>
      <c r="O21" s="150"/>
      <c r="P21" s="152"/>
      <c r="Q21" s="29"/>
      <c r="R21" s="70"/>
      <c r="S21" s="29"/>
    </row>
    <row r="22" spans="1:19" ht="39" customHeight="1">
      <c r="A22" s="71"/>
      <c r="B22" s="72"/>
      <c r="C22" s="66" t="s">
        <v>29</v>
      </c>
      <c r="D22" s="147"/>
      <c r="E22" s="148"/>
      <c r="F22" s="149"/>
      <c r="G22" s="150"/>
      <c r="H22" s="149"/>
      <c r="I22" s="150"/>
      <c r="J22" s="151"/>
      <c r="K22" s="150"/>
      <c r="L22" s="149"/>
      <c r="M22" s="150"/>
      <c r="N22" s="149"/>
      <c r="O22" s="150"/>
      <c r="P22" s="152"/>
      <c r="Q22" s="29"/>
      <c r="R22" s="70"/>
      <c r="S22" s="29"/>
    </row>
    <row r="23" spans="2:19" ht="60" customHeight="1">
      <c r="B23" s="69"/>
      <c r="C23" s="73" t="s">
        <v>30</v>
      </c>
      <c r="D23" s="147"/>
      <c r="E23" s="148"/>
      <c r="F23" s="149"/>
      <c r="G23" s="150"/>
      <c r="H23" s="149"/>
      <c r="I23" s="150"/>
      <c r="J23" s="151"/>
      <c r="K23" s="150"/>
      <c r="L23" s="149"/>
      <c r="M23" s="150"/>
      <c r="N23" s="149"/>
      <c r="O23" s="150"/>
      <c r="P23" s="152"/>
      <c r="Q23" s="70"/>
      <c r="R23" s="70"/>
      <c r="S23" s="29"/>
    </row>
    <row r="24" spans="2:19" ht="102" customHeight="1">
      <c r="B24" s="69"/>
      <c r="C24" s="74" t="s">
        <v>31</v>
      </c>
      <c r="D24" s="147"/>
      <c r="E24" s="148"/>
      <c r="F24" s="149"/>
      <c r="G24" s="150"/>
      <c r="H24" s="149"/>
      <c r="I24" s="150"/>
      <c r="J24" s="151"/>
      <c r="K24" s="150"/>
      <c r="L24" s="149"/>
      <c r="M24" s="150"/>
      <c r="N24" s="149"/>
      <c r="O24" s="150"/>
      <c r="P24" s="152"/>
      <c r="Q24" s="75"/>
      <c r="R24" s="76"/>
      <c r="S24" s="75"/>
    </row>
    <row r="25" spans="2:19" ht="39" customHeight="1">
      <c r="B25" s="77"/>
      <c r="C25" s="78"/>
      <c r="D25" s="79"/>
      <c r="E25" s="80"/>
      <c r="F25" s="67"/>
      <c r="G25" s="81"/>
      <c r="H25" s="82"/>
      <c r="I25" s="68"/>
      <c r="J25" s="83"/>
      <c r="K25" s="68"/>
      <c r="L25" s="83"/>
      <c r="M25" s="68"/>
      <c r="N25" s="83"/>
      <c r="O25" s="68"/>
      <c r="P25" s="84"/>
      <c r="Q25" s="75"/>
      <c r="R25" s="76"/>
      <c r="S25" s="75"/>
    </row>
    <row r="26" spans="2:19" ht="117" customHeight="1">
      <c r="B26" s="69"/>
      <c r="C26" s="85" t="s">
        <v>32</v>
      </c>
      <c r="D26" s="147" t="s">
        <v>24</v>
      </c>
      <c r="E26" s="153">
        <v>12</v>
      </c>
      <c r="F26" s="149">
        <v>55.4</v>
      </c>
      <c r="G26" s="150">
        <f>F26*E26</f>
        <v>664.8</v>
      </c>
      <c r="H26" s="149">
        <v>56.6</v>
      </c>
      <c r="I26" s="150">
        <f>H26*E26</f>
        <v>679.2</v>
      </c>
      <c r="J26" s="151">
        <v>59</v>
      </c>
      <c r="K26" s="150">
        <f>J26*E26</f>
        <v>708</v>
      </c>
      <c r="L26" s="149">
        <v>70.81</v>
      </c>
      <c r="M26" s="150">
        <f>L26*E26</f>
        <v>849.72</v>
      </c>
      <c r="N26" s="149">
        <f>ROUND(L26*1.05,1)</f>
        <v>74.4</v>
      </c>
      <c r="O26" s="150">
        <f>N26*$E$26</f>
        <v>892.8000000000001</v>
      </c>
      <c r="P26" s="152">
        <f>FLOOR(L26*1.25,0.5)</f>
        <v>88.5</v>
      </c>
      <c r="Q26" s="9"/>
      <c r="R26" s="86"/>
      <c r="S26" s="87"/>
    </row>
    <row r="27" spans="2:19" ht="120" customHeight="1">
      <c r="B27" s="69"/>
      <c r="C27" s="88" t="s">
        <v>33</v>
      </c>
      <c r="D27" s="147"/>
      <c r="E27" s="153"/>
      <c r="F27" s="149"/>
      <c r="G27" s="150"/>
      <c r="H27" s="149"/>
      <c r="I27" s="150"/>
      <c r="J27" s="151"/>
      <c r="K27" s="150"/>
      <c r="L27" s="149"/>
      <c r="M27" s="150"/>
      <c r="N27" s="149"/>
      <c r="O27" s="150"/>
      <c r="P27" s="152"/>
      <c r="Q27" s="9"/>
      <c r="R27" s="86"/>
      <c r="S27" s="87"/>
    </row>
    <row r="28" spans="2:19" ht="153.75" customHeight="1">
      <c r="B28" s="69"/>
      <c r="C28" s="89" t="s">
        <v>34</v>
      </c>
      <c r="D28" s="147"/>
      <c r="E28" s="153"/>
      <c r="F28" s="149"/>
      <c r="G28" s="150"/>
      <c r="H28" s="149"/>
      <c r="I28" s="150"/>
      <c r="J28" s="151"/>
      <c r="K28" s="150"/>
      <c r="L28" s="149"/>
      <c r="M28" s="150"/>
      <c r="N28" s="149"/>
      <c r="O28" s="150"/>
      <c r="P28" s="152"/>
      <c r="Q28" s="9"/>
      <c r="R28" s="86"/>
      <c r="S28" s="9"/>
    </row>
    <row r="29" spans="2:19" ht="33" customHeight="1" hidden="1">
      <c r="B29" s="69"/>
      <c r="C29" s="88"/>
      <c r="D29" s="147"/>
      <c r="E29" s="153"/>
      <c r="F29" s="149"/>
      <c r="G29" s="150"/>
      <c r="H29" s="149"/>
      <c r="I29" s="150"/>
      <c r="J29" s="151"/>
      <c r="K29" s="150"/>
      <c r="L29" s="149"/>
      <c r="M29" s="150"/>
      <c r="N29" s="149"/>
      <c r="O29" s="150"/>
      <c r="P29" s="152"/>
      <c r="Q29" s="9"/>
      <c r="R29" s="86"/>
      <c r="S29" s="9"/>
    </row>
    <row r="30" spans="2:19" ht="84.75" customHeight="1" hidden="1">
      <c r="B30" s="90"/>
      <c r="C30" s="89"/>
      <c r="D30" s="147"/>
      <c r="E30" s="153"/>
      <c r="F30" s="149"/>
      <c r="G30" s="150"/>
      <c r="H30" s="149"/>
      <c r="I30" s="150"/>
      <c r="J30" s="151"/>
      <c r="K30" s="150"/>
      <c r="L30" s="149"/>
      <c r="M30" s="150"/>
      <c r="N30" s="149"/>
      <c r="O30" s="150"/>
      <c r="P30" s="152"/>
      <c r="Q30" s="9"/>
      <c r="R30" s="86"/>
      <c r="S30" s="9"/>
    </row>
    <row r="31" spans="2:19" ht="52.5" customHeight="1">
      <c r="B31" s="91" t="s">
        <v>22</v>
      </c>
      <c r="C31" s="27"/>
      <c r="D31" s="27"/>
      <c r="E31" s="23"/>
      <c r="F31" s="92"/>
      <c r="G31" s="93"/>
      <c r="H31" s="93"/>
      <c r="I31" s="94"/>
      <c r="J31" s="63"/>
      <c r="K31" s="63"/>
      <c r="L31" s="63"/>
      <c r="M31" s="63"/>
      <c r="N31" s="63"/>
      <c r="O31" s="63"/>
      <c r="P31" s="95"/>
      <c r="Q31" s="29"/>
      <c r="R31" s="29"/>
      <c r="S31" s="29"/>
    </row>
    <row r="32" spans="2:19" ht="39" customHeight="1" hidden="1">
      <c r="B32" s="96"/>
      <c r="C32" s="97"/>
      <c r="D32" s="154" t="s">
        <v>35</v>
      </c>
      <c r="E32" s="148">
        <v>27</v>
      </c>
      <c r="F32" s="155">
        <v>12.4</v>
      </c>
      <c r="G32" s="156">
        <f>F32*$E32</f>
        <v>334.8</v>
      </c>
      <c r="H32" s="155">
        <v>12.6</v>
      </c>
      <c r="I32" s="156">
        <f>H32*$E32</f>
        <v>340.2</v>
      </c>
      <c r="J32" s="157">
        <v>12.8</v>
      </c>
      <c r="K32" s="156">
        <f>J32*$E32</f>
        <v>345.6</v>
      </c>
      <c r="L32" s="155">
        <v>13.1</v>
      </c>
      <c r="M32" s="156">
        <f>L32*$E32</f>
        <v>353.7</v>
      </c>
      <c r="N32" s="155">
        <f>ROUND(L32*1.05,1)</f>
        <v>13.8</v>
      </c>
      <c r="O32" s="156">
        <f>N32*$E$32</f>
        <v>372.6</v>
      </c>
      <c r="P32" s="158">
        <f>FLOOR(L32*1.25,0.5)</f>
        <v>16</v>
      </c>
      <c r="Q32" s="9"/>
      <c r="R32" s="9"/>
      <c r="S32" s="9"/>
    </row>
    <row r="33" spans="2:19" ht="42" customHeight="1" hidden="1">
      <c r="B33" s="98"/>
      <c r="C33" s="99" t="s">
        <v>36</v>
      </c>
      <c r="D33" s="154"/>
      <c r="E33" s="148"/>
      <c r="F33" s="155"/>
      <c r="G33" s="156"/>
      <c r="H33" s="155"/>
      <c r="I33" s="156"/>
      <c r="J33" s="157"/>
      <c r="K33" s="156"/>
      <c r="L33" s="155"/>
      <c r="M33" s="156"/>
      <c r="N33" s="155"/>
      <c r="O33" s="156"/>
      <c r="P33" s="158"/>
      <c r="Q33" s="29"/>
      <c r="R33" s="70"/>
      <c r="S33" s="29"/>
    </row>
    <row r="34" spans="2:19" ht="39" customHeight="1" hidden="1">
      <c r="B34" s="98"/>
      <c r="C34" s="99" t="s">
        <v>37</v>
      </c>
      <c r="D34" s="154"/>
      <c r="E34" s="148"/>
      <c r="F34" s="155"/>
      <c r="G34" s="156"/>
      <c r="H34" s="155"/>
      <c r="I34" s="156"/>
      <c r="J34" s="157"/>
      <c r="K34" s="156"/>
      <c r="L34" s="155"/>
      <c r="M34" s="156"/>
      <c r="N34" s="155"/>
      <c r="O34" s="156"/>
      <c r="P34" s="158"/>
      <c r="Q34" s="29"/>
      <c r="R34" s="70"/>
      <c r="S34" s="29"/>
    </row>
    <row r="35" spans="2:19" ht="42" customHeight="1" hidden="1">
      <c r="B35" s="98"/>
      <c r="C35" s="99" t="s">
        <v>38</v>
      </c>
      <c r="D35" s="154"/>
      <c r="E35" s="148"/>
      <c r="F35" s="155"/>
      <c r="G35" s="156"/>
      <c r="H35" s="155"/>
      <c r="I35" s="156"/>
      <c r="J35" s="157"/>
      <c r="K35" s="156"/>
      <c r="L35" s="155"/>
      <c r="M35" s="156"/>
      <c r="N35" s="155"/>
      <c r="O35" s="156"/>
      <c r="P35" s="158"/>
      <c r="Q35" s="100"/>
      <c r="R35" s="70"/>
      <c r="S35" s="29"/>
    </row>
    <row r="36" spans="2:19" ht="39" customHeight="1" hidden="1">
      <c r="B36" s="98"/>
      <c r="D36" s="154"/>
      <c r="E36" s="148"/>
      <c r="F36" s="155"/>
      <c r="G36" s="156"/>
      <c r="H36" s="155"/>
      <c r="I36" s="156"/>
      <c r="J36" s="157"/>
      <c r="K36" s="156"/>
      <c r="L36" s="155"/>
      <c r="M36" s="156"/>
      <c r="N36" s="155"/>
      <c r="O36" s="156"/>
      <c r="P36" s="158"/>
      <c r="Q36" s="29"/>
      <c r="R36" s="70"/>
      <c r="S36" s="29"/>
    </row>
    <row r="37" spans="2:19" ht="39" customHeight="1" hidden="1">
      <c r="B37" s="77"/>
      <c r="C37" s="101"/>
      <c r="D37" s="102"/>
      <c r="E37" s="103"/>
      <c r="F37" s="104"/>
      <c r="G37" s="105"/>
      <c r="H37" s="104"/>
      <c r="I37" s="106"/>
      <c r="J37" s="107"/>
      <c r="K37" s="105"/>
      <c r="L37" s="104"/>
      <c r="M37" s="106"/>
      <c r="N37" s="104"/>
      <c r="O37" s="106"/>
      <c r="P37" s="108"/>
      <c r="Q37" s="29"/>
      <c r="R37" s="70"/>
      <c r="S37" s="29"/>
    </row>
    <row r="38" spans="2:19" ht="42" customHeight="1" hidden="1">
      <c r="B38" s="69"/>
      <c r="C38" s="109" t="s">
        <v>39</v>
      </c>
      <c r="D38" s="159" t="s">
        <v>35</v>
      </c>
      <c r="E38" s="148">
        <v>27</v>
      </c>
      <c r="F38" s="160">
        <v>15.9</v>
      </c>
      <c r="G38" s="161">
        <f>F38*$E38</f>
        <v>429.3</v>
      </c>
      <c r="H38" s="160">
        <v>16</v>
      </c>
      <c r="I38" s="161">
        <f>H38*$E38</f>
        <v>432</v>
      </c>
      <c r="J38" s="160">
        <v>16.4</v>
      </c>
      <c r="K38" s="161">
        <f>J38*$E38</f>
        <v>442.79999999999995</v>
      </c>
      <c r="L38" s="160">
        <v>16.7</v>
      </c>
      <c r="M38" s="161">
        <f>L38*$E38</f>
        <v>450.9</v>
      </c>
      <c r="N38" s="160">
        <f>ROUND(L38*1.05,1)</f>
        <v>17.5</v>
      </c>
      <c r="O38" s="161">
        <f>N38*$E38</f>
        <v>472.5</v>
      </c>
      <c r="P38" s="162">
        <f>FLOOR(L38*1.25,0.5)</f>
        <v>20.5</v>
      </c>
      <c r="Q38" s="70"/>
      <c r="R38" s="70"/>
      <c r="S38" s="29"/>
    </row>
    <row r="39" spans="2:19" ht="84" customHeight="1" hidden="1">
      <c r="B39" s="69"/>
      <c r="C39" s="88" t="s">
        <v>40</v>
      </c>
      <c r="D39" s="159"/>
      <c r="E39" s="148"/>
      <c r="F39" s="160"/>
      <c r="G39" s="161"/>
      <c r="H39" s="160"/>
      <c r="I39" s="161"/>
      <c r="J39" s="160"/>
      <c r="K39" s="161"/>
      <c r="L39" s="160"/>
      <c r="M39" s="161"/>
      <c r="N39" s="160"/>
      <c r="O39" s="161"/>
      <c r="P39" s="162"/>
      <c r="Q39" s="70"/>
      <c r="R39" s="70"/>
      <c r="S39" s="29"/>
    </row>
    <row r="40" spans="2:19" ht="84" customHeight="1" hidden="1">
      <c r="B40" s="69" t="s">
        <v>41</v>
      </c>
      <c r="C40" s="88" t="s">
        <v>42</v>
      </c>
      <c r="D40" s="159"/>
      <c r="E40" s="148"/>
      <c r="F40" s="160"/>
      <c r="G40" s="161"/>
      <c r="H40" s="160"/>
      <c r="I40" s="161"/>
      <c r="J40" s="160"/>
      <c r="K40" s="161"/>
      <c r="L40" s="160"/>
      <c r="M40" s="161"/>
      <c r="N40" s="160"/>
      <c r="O40" s="161"/>
      <c r="P40" s="162"/>
      <c r="Q40" s="9"/>
      <c r="R40" s="86"/>
      <c r="S40" s="87"/>
    </row>
    <row r="41" spans="2:19" ht="84.75" customHeight="1" hidden="1">
      <c r="B41" s="69"/>
      <c r="C41" s="89" t="s">
        <v>43</v>
      </c>
      <c r="D41" s="159"/>
      <c r="E41" s="148"/>
      <c r="F41" s="160"/>
      <c r="G41" s="161"/>
      <c r="H41" s="160"/>
      <c r="I41" s="161"/>
      <c r="J41" s="160"/>
      <c r="K41" s="161"/>
      <c r="L41" s="160"/>
      <c r="M41" s="161"/>
      <c r="N41" s="160"/>
      <c r="O41" s="161"/>
      <c r="P41" s="162"/>
      <c r="Q41" s="9"/>
      <c r="R41" s="86"/>
      <c r="S41" s="9"/>
    </row>
    <row r="42" spans="2:19" ht="90" customHeight="1">
      <c r="B42" s="163" t="s">
        <v>44</v>
      </c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87"/>
      <c r="R42" s="86"/>
      <c r="S42" s="87"/>
    </row>
    <row r="43" spans="2:19" ht="54" customHeight="1">
      <c r="B43" s="110"/>
      <c r="C43" s="66" t="s">
        <v>45</v>
      </c>
      <c r="D43" s="164" t="s">
        <v>46</v>
      </c>
      <c r="E43" s="148">
        <v>6</v>
      </c>
      <c r="F43" s="165">
        <v>64</v>
      </c>
      <c r="G43" s="166">
        <f>F43*$E43</f>
        <v>384</v>
      </c>
      <c r="H43" s="167">
        <v>65.4</v>
      </c>
      <c r="I43" s="166">
        <f>H43*$E43</f>
        <v>392.40000000000003</v>
      </c>
      <c r="J43" s="167">
        <v>68.2</v>
      </c>
      <c r="K43" s="166">
        <f>J43*$E43</f>
        <v>409.20000000000005</v>
      </c>
      <c r="L43" s="167">
        <v>84.8</v>
      </c>
      <c r="M43" s="166">
        <f>L43*$E43</f>
        <v>508.79999999999995</v>
      </c>
      <c r="N43" s="167">
        <f>ROUND(L43*1.05,1)</f>
        <v>89</v>
      </c>
      <c r="O43" s="166">
        <f>N43*$E$43</f>
        <v>534</v>
      </c>
      <c r="P43" s="162">
        <f>FLOOR(L43*1.25,0.5)</f>
        <v>106</v>
      </c>
      <c r="Q43" s="87"/>
      <c r="R43" s="86"/>
      <c r="S43" s="87"/>
    </row>
    <row r="44" spans="2:19" ht="54" customHeight="1">
      <c r="B44" s="111"/>
      <c r="C44" s="73" t="s">
        <v>47</v>
      </c>
      <c r="D44" s="164"/>
      <c r="E44" s="148"/>
      <c r="F44" s="165"/>
      <c r="G44" s="166"/>
      <c r="H44" s="167"/>
      <c r="I44" s="166"/>
      <c r="J44" s="167"/>
      <c r="K44" s="166"/>
      <c r="L44" s="167"/>
      <c r="M44" s="166"/>
      <c r="N44" s="167"/>
      <c r="O44" s="166"/>
      <c r="P44" s="162"/>
      <c r="Q44" s="87"/>
      <c r="R44" s="86"/>
      <c r="S44" s="87"/>
    </row>
    <row r="45" spans="2:19" ht="45" customHeight="1">
      <c r="B45" s="111"/>
      <c r="C45" s="66" t="s">
        <v>48</v>
      </c>
      <c r="D45" s="164"/>
      <c r="E45" s="148"/>
      <c r="F45" s="165"/>
      <c r="G45" s="166"/>
      <c r="H45" s="167"/>
      <c r="I45" s="166"/>
      <c r="J45" s="167"/>
      <c r="K45" s="166"/>
      <c r="L45" s="167"/>
      <c r="M45" s="166"/>
      <c r="N45" s="167"/>
      <c r="O45" s="166"/>
      <c r="P45" s="162"/>
      <c r="Q45" s="87"/>
      <c r="R45" s="86"/>
      <c r="S45" s="87"/>
    </row>
    <row r="46" spans="2:19" ht="57" customHeight="1">
      <c r="B46" s="111"/>
      <c r="C46" s="66" t="s">
        <v>49</v>
      </c>
      <c r="D46" s="164" t="s">
        <v>50</v>
      </c>
      <c r="E46" s="153">
        <v>12</v>
      </c>
      <c r="F46" s="168">
        <v>31.6</v>
      </c>
      <c r="G46" s="169">
        <f>F46*$E46</f>
        <v>379.20000000000005</v>
      </c>
      <c r="H46" s="170">
        <v>32.2</v>
      </c>
      <c r="I46" s="171">
        <f>H46*$E46</f>
        <v>386.40000000000003</v>
      </c>
      <c r="J46" s="172">
        <v>34.6</v>
      </c>
      <c r="K46" s="171">
        <f>J46*$E46</f>
        <v>415.20000000000005</v>
      </c>
      <c r="L46" s="172">
        <v>43.2</v>
      </c>
      <c r="M46" s="171">
        <f>L46*$E46</f>
        <v>518.4000000000001</v>
      </c>
      <c r="N46" s="172">
        <f>ROUND(L46*1.05,1)</f>
        <v>45.4</v>
      </c>
      <c r="O46" s="173">
        <f>N46*$E$46</f>
        <v>544.8</v>
      </c>
      <c r="P46" s="162">
        <f>FLOOR(L46*1.25,0.5)</f>
        <v>54</v>
      </c>
      <c r="Q46" s="87"/>
      <c r="R46" s="86"/>
      <c r="S46" s="87"/>
    </row>
    <row r="47" spans="2:19" ht="45" customHeight="1">
      <c r="B47" s="111"/>
      <c r="C47" s="66" t="s">
        <v>51</v>
      </c>
      <c r="D47" s="164"/>
      <c r="E47" s="153"/>
      <c r="F47" s="168"/>
      <c r="G47" s="169">
        <f>F47*$E46</f>
        <v>0</v>
      </c>
      <c r="H47" s="170"/>
      <c r="I47" s="171"/>
      <c r="J47" s="172"/>
      <c r="K47" s="171"/>
      <c r="L47" s="172"/>
      <c r="M47" s="171"/>
      <c r="N47" s="172"/>
      <c r="O47" s="173"/>
      <c r="P47" s="162"/>
      <c r="Q47" s="87"/>
      <c r="R47" s="86"/>
      <c r="S47" s="87"/>
    </row>
    <row r="48" spans="2:19" ht="48" customHeight="1">
      <c r="B48" s="111"/>
      <c r="C48" s="66" t="s">
        <v>52</v>
      </c>
      <c r="D48" s="164"/>
      <c r="E48" s="153"/>
      <c r="F48" s="168"/>
      <c r="G48" s="169">
        <f>F48*$E47</f>
        <v>0</v>
      </c>
      <c r="H48" s="170"/>
      <c r="I48" s="171"/>
      <c r="J48" s="172"/>
      <c r="K48" s="171"/>
      <c r="L48" s="172"/>
      <c r="M48" s="171"/>
      <c r="N48" s="172"/>
      <c r="O48" s="173"/>
      <c r="P48" s="162"/>
      <c r="Q48" s="87"/>
      <c r="R48" s="86"/>
      <c r="S48" s="87"/>
    </row>
    <row r="49" spans="2:19" ht="51" customHeight="1">
      <c r="B49" s="111"/>
      <c r="C49" s="66" t="s">
        <v>53</v>
      </c>
      <c r="D49" s="164" t="s">
        <v>54</v>
      </c>
      <c r="E49" s="153">
        <v>14</v>
      </c>
      <c r="F49" s="168">
        <v>20.1</v>
      </c>
      <c r="G49" s="161">
        <f>F49*$E49</f>
        <v>281.40000000000003</v>
      </c>
      <c r="H49" s="160">
        <v>20.5</v>
      </c>
      <c r="I49" s="166">
        <f>H49*$E49</f>
        <v>287</v>
      </c>
      <c r="J49" s="172">
        <v>22.1</v>
      </c>
      <c r="K49" s="166">
        <f>J49*$E49</f>
        <v>309.40000000000003</v>
      </c>
      <c r="L49" s="172">
        <v>27.1</v>
      </c>
      <c r="M49" s="166">
        <f>L49*$E49</f>
        <v>379.40000000000003</v>
      </c>
      <c r="N49" s="172">
        <f>ROUND(L49*1.05,1)</f>
        <v>28.5</v>
      </c>
      <c r="O49" s="166">
        <f>N49*$E$49</f>
        <v>399</v>
      </c>
      <c r="P49" s="162">
        <f>FLOOR(L49*1.25,0.5)</f>
        <v>33.5</v>
      </c>
      <c r="Q49" s="87"/>
      <c r="R49" s="86"/>
      <c r="S49" s="87"/>
    </row>
    <row r="50" spans="2:19" ht="69" customHeight="1">
      <c r="B50" s="111"/>
      <c r="C50" s="66" t="s">
        <v>55</v>
      </c>
      <c r="D50" s="164"/>
      <c r="E50" s="153"/>
      <c r="F50" s="168"/>
      <c r="G50" s="161"/>
      <c r="H50" s="160"/>
      <c r="I50" s="166"/>
      <c r="J50" s="172"/>
      <c r="K50" s="166"/>
      <c r="L50" s="172"/>
      <c r="M50" s="166"/>
      <c r="N50" s="172"/>
      <c r="O50" s="166"/>
      <c r="P50" s="162"/>
      <c r="Q50" s="87"/>
      <c r="R50" s="86"/>
      <c r="S50" s="87"/>
    </row>
    <row r="51" spans="2:19" ht="51" customHeight="1">
      <c r="B51" s="111"/>
      <c r="C51" s="66" t="s">
        <v>56</v>
      </c>
      <c r="D51" s="164"/>
      <c r="E51" s="153"/>
      <c r="F51" s="168"/>
      <c r="G51" s="161"/>
      <c r="H51" s="160"/>
      <c r="I51" s="166"/>
      <c r="J51" s="172"/>
      <c r="K51" s="166"/>
      <c r="L51" s="172"/>
      <c r="M51" s="166"/>
      <c r="N51" s="172"/>
      <c r="O51" s="166"/>
      <c r="P51" s="162"/>
      <c r="Q51" s="87"/>
      <c r="R51" s="86"/>
      <c r="S51" s="87"/>
    </row>
    <row r="52" spans="2:19" ht="51" customHeight="1">
      <c r="B52" s="111"/>
      <c r="C52" s="66" t="s">
        <v>57</v>
      </c>
      <c r="D52" s="164" t="s">
        <v>35</v>
      </c>
      <c r="E52" s="153">
        <v>27</v>
      </c>
      <c r="F52" s="168">
        <v>10.3</v>
      </c>
      <c r="G52" s="161">
        <f>F52*$E52</f>
        <v>278.1</v>
      </c>
      <c r="H52" s="160">
        <v>10.5</v>
      </c>
      <c r="I52" s="166">
        <f>H52*$E52</f>
        <v>283.5</v>
      </c>
      <c r="J52" s="172">
        <v>11.2</v>
      </c>
      <c r="K52" s="166">
        <f>J52*$E52</f>
        <v>302.4</v>
      </c>
      <c r="L52" s="172">
        <v>13.9</v>
      </c>
      <c r="M52" s="166">
        <f>L52*$E52</f>
        <v>375.3</v>
      </c>
      <c r="N52" s="172">
        <f>ROUND(L52*1.05,1)</f>
        <v>14.6</v>
      </c>
      <c r="O52" s="166">
        <f>N52*$E$52</f>
        <v>394.2</v>
      </c>
      <c r="P52" s="162">
        <f>FLOOR(L52*1.25,0.5)</f>
        <v>17</v>
      </c>
      <c r="Q52" s="87"/>
      <c r="R52" s="86"/>
      <c r="S52" s="87"/>
    </row>
    <row r="53" spans="2:19" ht="39" customHeight="1">
      <c r="B53" s="111"/>
      <c r="C53" s="66" t="s">
        <v>58</v>
      </c>
      <c r="D53" s="164"/>
      <c r="E53" s="153"/>
      <c r="F53" s="168"/>
      <c r="G53" s="161"/>
      <c r="H53" s="160"/>
      <c r="I53" s="166"/>
      <c r="J53" s="172"/>
      <c r="K53" s="166"/>
      <c r="L53" s="172"/>
      <c r="M53" s="166"/>
      <c r="N53" s="172"/>
      <c r="O53" s="166"/>
      <c r="P53" s="162"/>
      <c r="Q53" s="87"/>
      <c r="R53" s="86"/>
      <c r="S53" s="87"/>
    </row>
    <row r="54" spans="2:19" ht="39" customHeight="1">
      <c r="B54" s="111"/>
      <c r="C54" s="66"/>
      <c r="D54" s="164"/>
      <c r="E54" s="153"/>
      <c r="F54" s="168"/>
      <c r="G54" s="161"/>
      <c r="H54" s="160"/>
      <c r="I54" s="166"/>
      <c r="J54" s="172"/>
      <c r="K54" s="166"/>
      <c r="L54" s="172"/>
      <c r="M54" s="166"/>
      <c r="N54" s="172"/>
      <c r="O54" s="166"/>
      <c r="P54" s="162"/>
      <c r="Q54" s="87"/>
      <c r="R54" s="86"/>
      <c r="S54" s="87"/>
    </row>
    <row r="55" spans="2:19" ht="39" customHeight="1">
      <c r="B55" s="174" t="s">
        <v>59</v>
      </c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87"/>
      <c r="R55" s="86"/>
      <c r="S55" s="87"/>
    </row>
    <row r="56" spans="2:19" ht="39" customHeight="1">
      <c r="B56" s="112"/>
      <c r="C56" s="113"/>
      <c r="D56" s="175" t="s">
        <v>46</v>
      </c>
      <c r="E56" s="176">
        <v>6</v>
      </c>
      <c r="F56" s="177">
        <v>49.1</v>
      </c>
      <c r="G56" s="178">
        <f>F56*$E56</f>
        <v>294.6</v>
      </c>
      <c r="H56" s="167">
        <v>50.2</v>
      </c>
      <c r="I56" s="166">
        <f>H56*$E56</f>
        <v>301.20000000000005</v>
      </c>
      <c r="J56" s="179">
        <v>53.4</v>
      </c>
      <c r="K56" s="166">
        <f>J56*$E56</f>
        <v>320.4</v>
      </c>
      <c r="L56" s="177">
        <v>66.44</v>
      </c>
      <c r="M56" s="178">
        <f>L56*$E56</f>
        <v>398.64</v>
      </c>
      <c r="N56" s="179">
        <f>ROUND(L56*1.05,1)</f>
        <v>69.8</v>
      </c>
      <c r="O56" s="166">
        <f>N56*$E56</f>
        <v>418.79999999999995</v>
      </c>
      <c r="P56" s="162">
        <f>FLOOR(L56*1.25,0.5)</f>
        <v>83</v>
      </c>
      <c r="Q56" s="87"/>
      <c r="R56" s="86"/>
      <c r="S56" s="87"/>
    </row>
    <row r="57" spans="2:19" ht="39" customHeight="1">
      <c r="B57" s="114"/>
      <c r="C57" s="66" t="s">
        <v>60</v>
      </c>
      <c r="D57" s="175"/>
      <c r="E57" s="176"/>
      <c r="F57" s="177"/>
      <c r="G57" s="178"/>
      <c r="H57" s="167"/>
      <c r="I57" s="166"/>
      <c r="J57" s="179"/>
      <c r="K57" s="166"/>
      <c r="L57" s="177"/>
      <c r="M57" s="178"/>
      <c r="N57" s="179"/>
      <c r="O57" s="166"/>
      <c r="P57" s="162"/>
      <c r="Q57" s="87"/>
      <c r="R57" s="86"/>
      <c r="S57" s="87"/>
    </row>
    <row r="58" spans="2:19" ht="48.75" customHeight="1">
      <c r="B58" s="114"/>
      <c r="C58" s="66" t="s">
        <v>61</v>
      </c>
      <c r="D58" s="175"/>
      <c r="E58" s="176"/>
      <c r="F58" s="177"/>
      <c r="G58" s="178"/>
      <c r="H58" s="167"/>
      <c r="I58" s="166"/>
      <c r="J58" s="179"/>
      <c r="K58" s="166"/>
      <c r="L58" s="177"/>
      <c r="M58" s="178"/>
      <c r="N58" s="179"/>
      <c r="O58" s="166"/>
      <c r="P58" s="162"/>
      <c r="Q58" s="87"/>
      <c r="R58" s="86"/>
      <c r="S58" s="87"/>
    </row>
    <row r="59" spans="2:19" ht="48" customHeight="1">
      <c r="B59" s="114"/>
      <c r="C59" s="66" t="s">
        <v>62</v>
      </c>
      <c r="D59" s="180" t="s">
        <v>50</v>
      </c>
      <c r="E59" s="181">
        <v>12</v>
      </c>
      <c r="F59" s="182">
        <v>25.6</v>
      </c>
      <c r="G59" s="178">
        <f>F59*$E59</f>
        <v>307.20000000000005</v>
      </c>
      <c r="H59" s="183">
        <v>26.1</v>
      </c>
      <c r="I59" s="166">
        <f>H59*$E59</f>
        <v>313.20000000000005</v>
      </c>
      <c r="J59" s="184">
        <v>27.8</v>
      </c>
      <c r="K59" s="166">
        <f>J59*$E59</f>
        <v>333.6</v>
      </c>
      <c r="L59" s="182">
        <v>34.55</v>
      </c>
      <c r="M59" s="178">
        <f>L59*$E59</f>
        <v>414.59999999999997</v>
      </c>
      <c r="N59" s="184">
        <f>ROUND(L59*1.05,1)</f>
        <v>36.3</v>
      </c>
      <c r="O59" s="166">
        <f>N59*$E59</f>
        <v>435.59999999999997</v>
      </c>
      <c r="P59" s="185">
        <f>FLOOR(L59*1.25,0.5)</f>
        <v>43</v>
      </c>
      <c r="Q59" s="87"/>
      <c r="R59" s="86"/>
      <c r="S59" s="87"/>
    </row>
    <row r="60" spans="2:19" ht="54" customHeight="1">
      <c r="B60" s="114"/>
      <c r="C60" s="66" t="s">
        <v>63</v>
      </c>
      <c r="D60" s="180"/>
      <c r="E60" s="181"/>
      <c r="F60" s="182"/>
      <c r="G60" s="178"/>
      <c r="H60" s="183"/>
      <c r="I60" s="166"/>
      <c r="J60" s="184"/>
      <c r="K60" s="166"/>
      <c r="L60" s="182"/>
      <c r="M60" s="178"/>
      <c r="N60" s="184"/>
      <c r="O60" s="166"/>
      <c r="P60" s="185"/>
      <c r="Q60" s="87"/>
      <c r="R60" s="86"/>
      <c r="S60" s="87"/>
    </row>
    <row r="61" spans="2:19" ht="60" customHeight="1">
      <c r="B61" s="114"/>
      <c r="C61" s="66" t="s">
        <v>64</v>
      </c>
      <c r="D61" s="180"/>
      <c r="E61" s="181"/>
      <c r="F61" s="182"/>
      <c r="G61" s="178"/>
      <c r="H61" s="183"/>
      <c r="I61" s="166"/>
      <c r="J61" s="184"/>
      <c r="K61" s="166"/>
      <c r="L61" s="182"/>
      <c r="M61" s="178"/>
      <c r="N61" s="184"/>
      <c r="O61" s="166"/>
      <c r="P61" s="185"/>
      <c r="Q61" s="87"/>
      <c r="R61" s="86"/>
      <c r="S61" s="87"/>
    </row>
    <row r="62" spans="2:19" ht="60.75" customHeight="1">
      <c r="B62" s="114"/>
      <c r="C62" s="66" t="s">
        <v>65</v>
      </c>
      <c r="D62" s="175" t="s">
        <v>54</v>
      </c>
      <c r="E62" s="186">
        <v>14</v>
      </c>
      <c r="F62" s="177">
        <v>17.7</v>
      </c>
      <c r="G62" s="187">
        <f>F62*$E62</f>
        <v>247.79999999999998</v>
      </c>
      <c r="H62" s="160">
        <v>18</v>
      </c>
      <c r="I62" s="161">
        <f>H62*$E62</f>
        <v>252</v>
      </c>
      <c r="J62" s="179">
        <v>19.6</v>
      </c>
      <c r="K62" s="161">
        <f>J62*$E62</f>
        <v>274.40000000000003</v>
      </c>
      <c r="L62" s="177">
        <v>23.41</v>
      </c>
      <c r="M62" s="187">
        <f>L62*$E62</f>
        <v>327.74</v>
      </c>
      <c r="N62" s="179">
        <f>ROUND(L62*1.05,1)</f>
        <v>24.6</v>
      </c>
      <c r="O62" s="161">
        <f>N62*$E62</f>
        <v>344.40000000000003</v>
      </c>
      <c r="P62" s="162">
        <f>FLOOR(L62*1.25,0.5)</f>
        <v>29</v>
      </c>
      <c r="Q62" s="87"/>
      <c r="R62" s="86"/>
      <c r="S62" s="87"/>
    </row>
    <row r="63" spans="2:19" ht="60.75" customHeight="1">
      <c r="B63" s="114"/>
      <c r="C63" s="66" t="s">
        <v>66</v>
      </c>
      <c r="D63" s="175"/>
      <c r="E63" s="186"/>
      <c r="F63" s="177"/>
      <c r="G63" s="187"/>
      <c r="H63" s="160"/>
      <c r="I63" s="161"/>
      <c r="J63" s="179"/>
      <c r="K63" s="161"/>
      <c r="L63" s="177"/>
      <c r="M63" s="187"/>
      <c r="N63" s="179"/>
      <c r="O63" s="161"/>
      <c r="P63" s="162"/>
      <c r="Q63" s="87"/>
      <c r="R63" s="86"/>
      <c r="S63" s="87"/>
    </row>
    <row r="64" spans="2:19" ht="37.5" customHeight="1">
      <c r="B64" s="114"/>
      <c r="C64" s="115" t="s">
        <v>67</v>
      </c>
      <c r="D64" s="175"/>
      <c r="E64" s="186"/>
      <c r="F64" s="177"/>
      <c r="G64" s="187"/>
      <c r="H64" s="160"/>
      <c r="I64" s="161"/>
      <c r="J64" s="179"/>
      <c r="K64" s="161"/>
      <c r="L64" s="177"/>
      <c r="M64" s="187"/>
      <c r="N64" s="179"/>
      <c r="O64" s="161"/>
      <c r="P64" s="162"/>
      <c r="Q64" s="87"/>
      <c r="R64" s="86"/>
      <c r="S64" s="87"/>
    </row>
    <row r="65" spans="2:19" ht="1.5" customHeight="1">
      <c r="B65" s="114"/>
      <c r="C65" s="115"/>
      <c r="D65" s="175"/>
      <c r="E65" s="186"/>
      <c r="F65" s="177"/>
      <c r="G65" s="187"/>
      <c r="H65" s="160"/>
      <c r="I65" s="161"/>
      <c r="J65" s="179"/>
      <c r="K65" s="161"/>
      <c r="L65" s="177"/>
      <c r="M65" s="187"/>
      <c r="N65" s="179"/>
      <c r="O65" s="161"/>
      <c r="P65" s="162"/>
      <c r="Q65" s="87"/>
      <c r="R65" s="86"/>
      <c r="S65" s="87"/>
    </row>
    <row r="66" spans="2:19" ht="56.25" customHeight="1">
      <c r="B66" s="116"/>
      <c r="C66" s="117"/>
      <c r="D66" s="164" t="s">
        <v>35</v>
      </c>
      <c r="E66" s="153">
        <v>27</v>
      </c>
      <c r="F66" s="188">
        <v>8.2</v>
      </c>
      <c r="G66" s="187">
        <f>F66*$E66</f>
        <v>221.39999999999998</v>
      </c>
      <c r="H66" s="160">
        <v>8.4</v>
      </c>
      <c r="I66" s="161">
        <f>H66*$E66</f>
        <v>226.8</v>
      </c>
      <c r="J66" s="189">
        <v>9.1</v>
      </c>
      <c r="K66" s="161">
        <f>J66*$E66</f>
        <v>245.7</v>
      </c>
      <c r="L66" s="188">
        <v>11.15</v>
      </c>
      <c r="M66" s="187">
        <f>L66*$E66</f>
        <v>301.05</v>
      </c>
      <c r="N66" s="189">
        <f>ROUND(L66*1.05,1)</f>
        <v>11.7</v>
      </c>
      <c r="O66" s="161">
        <f>N66*$E66</f>
        <v>315.9</v>
      </c>
      <c r="P66" s="162">
        <f>FLOOR(L66*1.25,0.5)</f>
        <v>13.5</v>
      </c>
      <c r="Q66" s="87"/>
      <c r="R66" s="86"/>
      <c r="S66" s="87"/>
    </row>
    <row r="67" spans="2:19" ht="56.25" customHeight="1">
      <c r="B67" s="116"/>
      <c r="C67" s="118"/>
      <c r="D67" s="164"/>
      <c r="E67" s="153"/>
      <c r="F67" s="188"/>
      <c r="G67" s="187"/>
      <c r="H67" s="160"/>
      <c r="I67" s="161"/>
      <c r="J67" s="189"/>
      <c r="K67" s="161"/>
      <c r="L67" s="188"/>
      <c r="M67" s="187"/>
      <c r="N67" s="189"/>
      <c r="O67" s="161"/>
      <c r="P67" s="162"/>
      <c r="Q67" s="87"/>
      <c r="R67" s="86"/>
      <c r="S67" s="87"/>
    </row>
    <row r="68" spans="2:19" ht="20.25" customHeight="1">
      <c r="B68" s="116"/>
      <c r="C68" s="119"/>
      <c r="D68" s="164"/>
      <c r="E68" s="153"/>
      <c r="F68" s="188"/>
      <c r="G68" s="187"/>
      <c r="H68" s="160"/>
      <c r="I68" s="161"/>
      <c r="J68" s="189"/>
      <c r="K68" s="161"/>
      <c r="L68" s="188"/>
      <c r="M68" s="187"/>
      <c r="N68" s="189"/>
      <c r="O68" s="161"/>
      <c r="P68" s="162"/>
      <c r="Q68" s="87"/>
      <c r="R68" s="86"/>
      <c r="S68" s="87"/>
    </row>
    <row r="69" spans="2:19" ht="39" customHeight="1">
      <c r="B69" s="120"/>
      <c r="C69" s="121"/>
      <c r="D69" s="122"/>
      <c r="E69" s="123"/>
      <c r="F69" s="122"/>
      <c r="G69" s="122"/>
      <c r="H69" s="121"/>
      <c r="I69" s="121"/>
      <c r="J69" s="121"/>
      <c r="K69" s="121"/>
      <c r="L69" s="122"/>
      <c r="M69" s="122"/>
      <c r="N69" s="121"/>
      <c r="O69" s="121"/>
      <c r="P69" s="124"/>
      <c r="Q69" s="87"/>
      <c r="R69" s="87"/>
      <c r="S69" s="87"/>
    </row>
    <row r="70" spans="2:19" ht="39" customHeight="1">
      <c r="B70" s="125" t="s">
        <v>68</v>
      </c>
      <c r="C70" s="125"/>
      <c r="D70" s="125"/>
      <c r="E70" s="126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7"/>
      <c r="Q70" s="87"/>
      <c r="R70" s="87"/>
      <c r="S70" s="87"/>
    </row>
    <row r="71" spans="2:19" ht="39" customHeight="1">
      <c r="B71" s="128"/>
      <c r="C71" s="129"/>
      <c r="D71" s="130"/>
      <c r="E71" s="131"/>
      <c r="F71" s="132"/>
      <c r="G71" s="133"/>
      <c r="H71" s="133"/>
      <c r="I71" s="133"/>
      <c r="J71" s="132"/>
      <c r="K71" s="133"/>
      <c r="L71" s="133"/>
      <c r="M71" s="133"/>
      <c r="N71" s="133"/>
      <c r="O71" s="133"/>
      <c r="P71" s="134"/>
      <c r="Q71" s="135"/>
      <c r="R71" s="135"/>
      <c r="S71" s="135"/>
    </row>
    <row r="72" spans="1:19" ht="207" customHeight="1">
      <c r="A72" s="136"/>
      <c r="B72" s="137"/>
      <c r="C72" s="136"/>
      <c r="D72" s="130"/>
      <c r="E72" s="131"/>
      <c r="F72" s="132"/>
      <c r="G72" s="133"/>
      <c r="H72" s="133"/>
      <c r="I72" s="133"/>
      <c r="J72" s="132"/>
      <c r="K72" s="133"/>
      <c r="L72" s="133"/>
      <c r="M72" s="133"/>
      <c r="N72" s="133"/>
      <c r="O72" s="133"/>
      <c r="P72" s="138"/>
      <c r="Q72" s="75"/>
      <c r="R72" s="75"/>
      <c r="S72" s="75"/>
    </row>
    <row r="80" ht="33.75" customHeight="1"/>
    <row r="81" ht="26.25" customHeight="1"/>
    <row r="82" ht="26.25" customHeight="1"/>
    <row r="83" ht="26.25" customHeight="1"/>
    <row r="84" ht="38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129" ht="27" customHeight="1"/>
    <row r="130" ht="27" customHeight="1"/>
  </sheetData>
  <sheetProtection selectLockedCells="1" selectUnlockedCells="1"/>
  <mergeCells count="167">
    <mergeCell ref="P66:P68"/>
    <mergeCell ref="J66:J68"/>
    <mergeCell ref="K66:K68"/>
    <mergeCell ref="L66:L68"/>
    <mergeCell ref="M66:M68"/>
    <mergeCell ref="N66:N68"/>
    <mergeCell ref="O66:O68"/>
    <mergeCell ref="M62:M65"/>
    <mergeCell ref="N62:N65"/>
    <mergeCell ref="O62:O65"/>
    <mergeCell ref="P62:P65"/>
    <mergeCell ref="D66:D68"/>
    <mergeCell ref="E66:E68"/>
    <mergeCell ref="F66:F68"/>
    <mergeCell ref="G66:G68"/>
    <mergeCell ref="H66:H68"/>
    <mergeCell ref="I66:I68"/>
    <mergeCell ref="P59:P61"/>
    <mergeCell ref="D62:D65"/>
    <mergeCell ref="E62:E65"/>
    <mergeCell ref="F62:F65"/>
    <mergeCell ref="G62:G65"/>
    <mergeCell ref="H62:H65"/>
    <mergeCell ref="I62:I65"/>
    <mergeCell ref="J62:J65"/>
    <mergeCell ref="K62:K65"/>
    <mergeCell ref="L62:L65"/>
    <mergeCell ref="J59:J61"/>
    <mergeCell ref="K59:K61"/>
    <mergeCell ref="L59:L61"/>
    <mergeCell ref="M59:M61"/>
    <mergeCell ref="N59:N61"/>
    <mergeCell ref="O59:O61"/>
    <mergeCell ref="D59:D61"/>
    <mergeCell ref="E59:E61"/>
    <mergeCell ref="F59:F61"/>
    <mergeCell ref="G59:G61"/>
    <mergeCell ref="H59:H61"/>
    <mergeCell ref="I59:I61"/>
    <mergeCell ref="K56:K58"/>
    <mergeCell ref="L56:L58"/>
    <mergeCell ref="M56:M58"/>
    <mergeCell ref="N56:N58"/>
    <mergeCell ref="O56:O58"/>
    <mergeCell ref="P56:P58"/>
    <mergeCell ref="O52:O54"/>
    <mergeCell ref="P52:P54"/>
    <mergeCell ref="B55:P55"/>
    <mergeCell ref="D56:D58"/>
    <mergeCell ref="E56:E58"/>
    <mergeCell ref="F56:F58"/>
    <mergeCell ref="G56:G58"/>
    <mergeCell ref="H56:H58"/>
    <mergeCell ref="I56:I58"/>
    <mergeCell ref="J56:J58"/>
    <mergeCell ref="I52:I54"/>
    <mergeCell ref="J52:J54"/>
    <mergeCell ref="K52:K54"/>
    <mergeCell ref="L52:L54"/>
    <mergeCell ref="M52:M54"/>
    <mergeCell ref="N52:N54"/>
    <mergeCell ref="L49:L51"/>
    <mergeCell ref="M49:M51"/>
    <mergeCell ref="N49:N51"/>
    <mergeCell ref="O49:O51"/>
    <mergeCell ref="P49:P51"/>
    <mergeCell ref="D52:D54"/>
    <mergeCell ref="E52:E54"/>
    <mergeCell ref="F52:F54"/>
    <mergeCell ref="G52:G54"/>
    <mergeCell ref="H52:H54"/>
    <mergeCell ref="O46:O48"/>
    <mergeCell ref="P46:P48"/>
    <mergeCell ref="D49:D51"/>
    <mergeCell ref="E49:E51"/>
    <mergeCell ref="F49:F51"/>
    <mergeCell ref="G49:G51"/>
    <mergeCell ref="H49:H51"/>
    <mergeCell ref="I49:I51"/>
    <mergeCell ref="J49:J51"/>
    <mergeCell ref="K49:K51"/>
    <mergeCell ref="I46:I48"/>
    <mergeCell ref="J46:J48"/>
    <mergeCell ref="K46:K48"/>
    <mergeCell ref="L46:L48"/>
    <mergeCell ref="M46:M48"/>
    <mergeCell ref="N46:N48"/>
    <mergeCell ref="L43:L45"/>
    <mergeCell ref="M43:M45"/>
    <mergeCell ref="N43:N45"/>
    <mergeCell ref="O43:O45"/>
    <mergeCell ref="P43:P45"/>
    <mergeCell ref="D46:D48"/>
    <mergeCell ref="E46:E48"/>
    <mergeCell ref="F46:F48"/>
    <mergeCell ref="G46:G48"/>
    <mergeCell ref="H46:H48"/>
    <mergeCell ref="P38:P41"/>
    <mergeCell ref="B42:P42"/>
    <mergeCell ref="D43:D45"/>
    <mergeCell ref="E43:E45"/>
    <mergeCell ref="F43:F45"/>
    <mergeCell ref="G43:G45"/>
    <mergeCell ref="H43:H45"/>
    <mergeCell ref="I43:I45"/>
    <mergeCell ref="J43:J45"/>
    <mergeCell ref="K43:K45"/>
    <mergeCell ref="J38:J41"/>
    <mergeCell ref="K38:K41"/>
    <mergeCell ref="L38:L41"/>
    <mergeCell ref="M38:M41"/>
    <mergeCell ref="N38:N41"/>
    <mergeCell ref="O38:O41"/>
    <mergeCell ref="M32:M36"/>
    <mergeCell ref="N32:N36"/>
    <mergeCell ref="O32:O36"/>
    <mergeCell ref="P32:P36"/>
    <mergeCell ref="D38:D41"/>
    <mergeCell ref="E38:E41"/>
    <mergeCell ref="F38:F41"/>
    <mergeCell ref="G38:G41"/>
    <mergeCell ref="H38:H41"/>
    <mergeCell ref="I38:I41"/>
    <mergeCell ref="P26:P30"/>
    <mergeCell ref="D32:D36"/>
    <mergeCell ref="E32:E36"/>
    <mergeCell ref="F32:F36"/>
    <mergeCell ref="G32:G36"/>
    <mergeCell ref="H32:H36"/>
    <mergeCell ref="I32:I36"/>
    <mergeCell ref="J32:J36"/>
    <mergeCell ref="K32:K36"/>
    <mergeCell ref="L32:L36"/>
    <mergeCell ref="J26:J30"/>
    <mergeCell ref="K26:K30"/>
    <mergeCell ref="L26:L30"/>
    <mergeCell ref="M26:M30"/>
    <mergeCell ref="N26:N30"/>
    <mergeCell ref="O26:O30"/>
    <mergeCell ref="M17:M24"/>
    <mergeCell ref="N17:N24"/>
    <mergeCell ref="O17:O24"/>
    <mergeCell ref="P17:P24"/>
    <mergeCell ref="D26:D30"/>
    <mergeCell ref="E26:E30"/>
    <mergeCell ref="F26:F30"/>
    <mergeCell ref="G26:G30"/>
    <mergeCell ref="H26:H30"/>
    <mergeCell ref="I26:I30"/>
    <mergeCell ref="P12:P13"/>
    <mergeCell ref="D17:D24"/>
    <mergeCell ref="E17:E24"/>
    <mergeCell ref="F17:F24"/>
    <mergeCell ref="G17:G24"/>
    <mergeCell ref="H17:H24"/>
    <mergeCell ref="I17:I24"/>
    <mergeCell ref="J17:J24"/>
    <mergeCell ref="K17:K24"/>
    <mergeCell ref="L17:L24"/>
    <mergeCell ref="F11:I11"/>
    <mergeCell ref="J11:M11"/>
    <mergeCell ref="N11:O11"/>
    <mergeCell ref="F12:G12"/>
    <mergeCell ref="H12:I12"/>
    <mergeCell ref="J12:K12"/>
    <mergeCell ref="L12:M12"/>
    <mergeCell ref="N12:O12"/>
  </mergeCells>
  <printOptions/>
  <pageMargins left="0.2361111111111111" right="0.2361111111111111" top="0.7479166666666667" bottom="0.7479166666666667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9:D19"/>
  <sheetViews>
    <sheetView zoomScalePageLayoutView="0" workbookViewId="0" topLeftCell="A1">
      <selection activeCell="D19" sqref="D19"/>
    </sheetView>
  </sheetViews>
  <sheetFormatPr defaultColWidth="9.140625" defaultRowHeight="12.75" customHeight="1"/>
  <sheetData>
    <row r="19" ht="107.25" customHeight="1">
      <c r="D19" s="139" t="s">
        <v>69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25" zoomScaleNormal="25" zoomScalePageLayoutView="0" workbookViewId="0" topLeftCell="A1">
      <selection activeCell="A1" sqref="A1"/>
    </sheetView>
  </sheetViews>
  <sheetFormatPr defaultColWidth="11.57421875" defaultRowHeight="12.75" customHeight="1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dcterms:modified xsi:type="dcterms:W3CDTF">2015-03-20T12:51:01Z</dcterms:modified>
  <cp:category/>
  <cp:version/>
  <cp:contentType/>
  <cp:contentStatus/>
</cp:coreProperties>
</file>